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0" windowWidth="14805" windowHeight="8010"/>
  </bookViews>
  <sheets>
    <sheet name="ocakk" sheetId="3" r:id="rId1"/>
  </sheets>
  <calcPr calcId="125725"/>
</workbook>
</file>

<file path=xl/calcChain.xml><?xml version="1.0" encoding="utf-8"?>
<calcChain xmlns="http://schemas.openxmlformats.org/spreadsheetml/2006/main">
  <c r="T66" i="3"/>
  <c r="U6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U6"/>
  <c r="T6"/>
</calcChain>
</file>

<file path=xl/sharedStrings.xml><?xml version="1.0" encoding="utf-8"?>
<sst xmlns="http://schemas.openxmlformats.org/spreadsheetml/2006/main" count="151" uniqueCount="69">
  <si>
    <t>SELIMPASA EMLAK KONUTLARI</t>
  </si>
  <si>
    <t>SARPHAN FINANS PARK</t>
  </si>
  <si>
    <t>MIMARSINAN KENTPLUS</t>
  </si>
  <si>
    <t>YILDIZKENT 3.ETAP</t>
  </si>
  <si>
    <t>NOVUS RESIDENCE</t>
  </si>
  <si>
    <t>AGAOGLU MY TOWERLAND</t>
  </si>
  <si>
    <t>BAHÇESEHIR SPRADON KONUTLARI</t>
  </si>
  <si>
    <t>SPRADON VADI</t>
  </si>
  <si>
    <t>1STANBUL</t>
  </si>
  <si>
    <t>EVORA ISTANBUL 2.BÖLGE</t>
  </si>
  <si>
    <t>BATISEHIR</t>
  </si>
  <si>
    <t>YILDIZKENT 2.ETAP</t>
  </si>
  <si>
    <t>KÖRFEZKENT EMLAK KONUTLARI 2.</t>
  </si>
  <si>
    <t>AGAOGLU MASLAK ISTANBUL</t>
  </si>
  <si>
    <t>EMLAK KONUT PELİKAN</t>
  </si>
  <si>
    <t>GEBZE EMLAK KONUTLARI 1. ETAP</t>
  </si>
  <si>
    <t>EVORA ISTANBUL 1.BÖLGE</t>
  </si>
  <si>
    <t>GEBZE EMLAK KONUTLARI 2. ETAP</t>
  </si>
  <si>
    <t>BIZIM EVLER - 3</t>
  </si>
  <si>
    <t>TUZLA EMLAK KONUTLARI 2</t>
  </si>
  <si>
    <t>YILDIZKENT 1.ETAP</t>
  </si>
  <si>
    <t>EMLAK KONUT MAVISEHIR EVLERI</t>
  </si>
  <si>
    <t>BURGAZ KENT</t>
  </si>
  <si>
    <t>METROPOL İSTANBUL</t>
  </si>
  <si>
    <t>SOYAK PARK APARTS</t>
  </si>
  <si>
    <t>DUMANKAYA MIKS</t>
  </si>
  <si>
    <t>ALEMDAG EMLAK KONUTLARI</t>
  </si>
  <si>
    <t>KÖRFEZKENT EVLERI</t>
  </si>
  <si>
    <t>STÜDYO 24</t>
  </si>
  <si>
    <t>ELITE CITY</t>
  </si>
  <si>
    <t>MISSTANBUL</t>
  </si>
  <si>
    <t>TUZLA EMLAK KONUTLARI 1</t>
  </si>
  <si>
    <t>BIZIM EVLER - 4</t>
  </si>
  <si>
    <t>BAHÇETEPE ISTANBUL</t>
  </si>
  <si>
    <t>AVRUPA KONUTLARI ATAKENT 3</t>
  </si>
  <si>
    <t>VARYAP MERIDIAN KONUTLARI</t>
  </si>
  <si>
    <t>AGAOGLU MY WORLD EUROPE</t>
  </si>
  <si>
    <t>PARK YASAM MAVISEHIR</t>
  </si>
  <si>
    <t>ERGENE VADISI</t>
  </si>
  <si>
    <t>LÜLEBURGAZ ÇARSI</t>
  </si>
  <si>
    <t>UNIKONUT 1 ISPARTAKULE</t>
  </si>
  <si>
    <t>AGAOGLU MY TOWN ISPARTAKULE</t>
  </si>
  <si>
    <t>SEHRIZAR KONAKLARI</t>
  </si>
  <si>
    <t>UPHILL COURT</t>
  </si>
  <si>
    <t>AGAOGLU MY WORLD</t>
  </si>
  <si>
    <t>ATASEHIR RESIDENCE</t>
  </si>
  <si>
    <t>DREAMCITY</t>
  </si>
  <si>
    <t>AVRUPA KONUTLARI</t>
  </si>
  <si>
    <t>BIZIM EVLER - 2</t>
  </si>
  <si>
    <t>IDEALISTKENT APART VE VILLA</t>
  </si>
  <si>
    <t>ISPARTAKULE 1.BÖLGE</t>
  </si>
  <si>
    <t>ISPARTAKULE 2.BÖLGE</t>
  </si>
  <si>
    <t>MAVISEHIR MODERN</t>
  </si>
  <si>
    <t>KENTPLUS</t>
  </si>
  <si>
    <t>SOYAK MAVISEHIR</t>
  </si>
  <si>
    <t>MERKEZ KAYASEHIR</t>
  </si>
  <si>
    <t>TÜLİP TURKUAZ</t>
  </si>
  <si>
    <t>AVRUPA KONUTLARI ISPARTAKULE-3</t>
  </si>
  <si>
    <t>AVRUPA KONUTLARI ISPARTAKULE</t>
  </si>
  <si>
    <t>AVRUPA KONUTLARI ISPARTAKULE-2</t>
  </si>
  <si>
    <t>Genel Toplam</t>
  </si>
  <si>
    <t>Adet</t>
  </si>
  <si>
    <t>Peşin Satış Değeri (KDV Hariç)</t>
  </si>
  <si>
    <t>EMLAK KONUT GAYRİMENKUL YATIRIM ORTAKLIĞI A.Ş.</t>
  </si>
  <si>
    <t>YILLIK VE AYLIK SATIŞ İCMALİ</t>
  </si>
  <si>
    <t>PROJE ADI</t>
  </si>
  <si>
    <t xml:space="preserve">2013 Yılı Ocak Ayı İtibari ile </t>
  </si>
  <si>
    <t>2013 YILI AYLIK SATIŞ İCMALİ</t>
  </si>
  <si>
    <t>OCAK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</si>
</sst>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i/>
      <sz val="10"/>
      <name val="Tahoma"/>
      <family val="2"/>
      <charset val="162"/>
    </font>
    <font>
      <b/>
      <i/>
      <sz val="24"/>
      <color theme="1"/>
      <name val="Calibri"/>
      <family val="2"/>
      <charset val="162"/>
      <scheme val="minor"/>
    </font>
    <font>
      <b/>
      <i/>
      <sz val="22"/>
      <color theme="1"/>
      <name val="Calibri"/>
      <family val="2"/>
      <charset val="162"/>
      <scheme val="minor"/>
    </font>
    <font>
      <b/>
      <i/>
      <sz val="15"/>
      <color theme="1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0" fillId="0" borderId="0" xfId="0" applyNumberFormat="1"/>
    <xf numFmtId="0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7" fillId="2" borderId="1" xfId="0" applyFont="1" applyFill="1" applyBorder="1"/>
    <xf numFmtId="4" fontId="7" fillId="2" borderId="1" xfId="0" applyNumberFormat="1" applyFont="1" applyFill="1" applyBorder="1"/>
    <xf numFmtId="0" fontId="8" fillId="0" borderId="0" xfId="0" applyFont="1"/>
    <xf numFmtId="0" fontId="9" fillId="0" borderId="1" xfId="0" applyFont="1" applyBorder="1"/>
    <xf numFmtId="0" fontId="10" fillId="2" borderId="1" xfId="0" applyFont="1" applyFill="1" applyBorder="1"/>
    <xf numFmtId="0" fontId="9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2"/>
  <sheetViews>
    <sheetView tabSelected="1" topLeftCell="F3" workbookViewId="0">
      <selection activeCell="L26" sqref="L26"/>
    </sheetView>
  </sheetViews>
  <sheetFormatPr defaultRowHeight="15"/>
  <cols>
    <col min="1" max="1" width="27.7109375" style="13" customWidth="1"/>
    <col min="2" max="2" width="6.140625" bestFit="1" customWidth="1"/>
    <col min="3" max="3" width="14.42578125" style="1" bestFit="1" customWidth="1"/>
    <col min="4" max="4" width="6.140625" bestFit="1" customWidth="1"/>
    <col min="5" max="5" width="13.85546875" style="1" bestFit="1" customWidth="1"/>
    <col min="6" max="6" width="6.140625" bestFit="1" customWidth="1"/>
    <col min="7" max="7" width="13.85546875" style="1" bestFit="1" customWidth="1"/>
    <col min="8" max="8" width="6.140625" bestFit="1" customWidth="1"/>
    <col min="9" max="9" width="13.85546875" style="1" bestFit="1" customWidth="1"/>
    <col min="10" max="10" width="6.140625" bestFit="1" customWidth="1"/>
    <col min="11" max="11" width="13.85546875" style="1" bestFit="1" customWidth="1"/>
    <col min="12" max="12" width="6.140625" bestFit="1" customWidth="1"/>
    <col min="13" max="13" width="13.85546875" style="1" bestFit="1" customWidth="1"/>
    <col min="14" max="14" width="6.140625" bestFit="1" customWidth="1"/>
    <col min="15" max="15" width="13.85546875" style="1" bestFit="1" customWidth="1"/>
    <col min="16" max="16" width="6.5703125" bestFit="1" customWidth="1"/>
    <col min="17" max="17" width="13.85546875" style="1" bestFit="1" customWidth="1"/>
    <col min="18" max="18" width="6.140625" bestFit="1" customWidth="1"/>
    <col min="19" max="19" width="15.140625" style="1" customWidth="1"/>
    <col min="20" max="20" width="6.140625" bestFit="1" customWidth="1"/>
    <col min="21" max="21" width="13.85546875" bestFit="1" customWidth="1"/>
  </cols>
  <sheetData>
    <row r="1" spans="1:21" ht="31.5">
      <c r="A1" s="21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28.5">
      <c r="A2" s="14" t="s">
        <v>64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>
      <c r="A3" s="16" t="s">
        <v>65</v>
      </c>
      <c r="B3" s="17">
        <v>2004</v>
      </c>
      <c r="C3" s="18"/>
      <c r="D3" s="17">
        <v>2005</v>
      </c>
      <c r="E3" s="18"/>
      <c r="F3" s="17">
        <v>2006</v>
      </c>
      <c r="G3" s="18"/>
      <c r="H3" s="17">
        <v>2007</v>
      </c>
      <c r="I3" s="18"/>
      <c r="J3" s="17">
        <v>2008</v>
      </c>
      <c r="K3" s="18"/>
      <c r="L3" s="17">
        <v>2009</v>
      </c>
      <c r="M3" s="18"/>
      <c r="N3" s="17">
        <v>2010</v>
      </c>
      <c r="O3" s="18"/>
      <c r="P3" s="17">
        <v>2011</v>
      </c>
      <c r="Q3" s="18"/>
      <c r="R3" s="17">
        <v>2012</v>
      </c>
      <c r="S3" s="18"/>
      <c r="T3" s="20" t="s">
        <v>66</v>
      </c>
      <c r="U3" s="20"/>
    </row>
    <row r="4" spans="1:21">
      <c r="A4" s="16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20"/>
      <c r="U4" s="20"/>
    </row>
    <row r="5" spans="1:21" ht="38.25">
      <c r="A5" s="16"/>
      <c r="B5" s="2" t="s">
        <v>61</v>
      </c>
      <c r="C5" s="3" t="s">
        <v>62</v>
      </c>
      <c r="D5" s="2" t="s">
        <v>61</v>
      </c>
      <c r="E5" s="3" t="s">
        <v>62</v>
      </c>
      <c r="F5" s="2" t="s">
        <v>61</v>
      </c>
      <c r="G5" s="3" t="s">
        <v>62</v>
      </c>
      <c r="H5" s="2" t="s">
        <v>61</v>
      </c>
      <c r="I5" s="3" t="s">
        <v>62</v>
      </c>
      <c r="J5" s="2" t="s">
        <v>61</v>
      </c>
      <c r="K5" s="3" t="s">
        <v>62</v>
      </c>
      <c r="L5" s="2" t="s">
        <v>61</v>
      </c>
      <c r="M5" s="3" t="s">
        <v>62</v>
      </c>
      <c r="N5" s="2" t="s">
        <v>61</v>
      </c>
      <c r="O5" s="3" t="s">
        <v>62</v>
      </c>
      <c r="P5" s="2" t="s">
        <v>61</v>
      </c>
      <c r="Q5" s="3" t="s">
        <v>62</v>
      </c>
      <c r="R5" s="2" t="s">
        <v>61</v>
      </c>
      <c r="S5" s="3" t="s">
        <v>62</v>
      </c>
      <c r="T5" s="2" t="s">
        <v>61</v>
      </c>
      <c r="U5" s="3" t="s">
        <v>62</v>
      </c>
    </row>
    <row r="6" spans="1:21">
      <c r="A6" s="11" t="s">
        <v>8</v>
      </c>
      <c r="B6" s="4"/>
      <c r="C6" s="5"/>
      <c r="D6" s="4"/>
      <c r="E6" s="5"/>
      <c r="F6" s="4"/>
      <c r="G6" s="5"/>
      <c r="H6" s="4"/>
      <c r="I6" s="5"/>
      <c r="J6" s="4"/>
      <c r="K6" s="5"/>
      <c r="L6" s="4"/>
      <c r="M6" s="5"/>
      <c r="N6" s="4"/>
      <c r="O6" s="5"/>
      <c r="P6" s="4">
        <v>314</v>
      </c>
      <c r="Q6" s="5">
        <v>60610519.849999994</v>
      </c>
      <c r="R6" s="4">
        <v>143</v>
      </c>
      <c r="S6" s="5">
        <v>33583990.239999995</v>
      </c>
      <c r="T6" s="4">
        <f>B72</f>
        <v>24</v>
      </c>
      <c r="U6" s="5">
        <f>C72</f>
        <v>6209900.959999999</v>
      </c>
    </row>
    <row r="7" spans="1:21">
      <c r="A7" s="11" t="s">
        <v>13</v>
      </c>
      <c r="B7" s="4"/>
      <c r="C7" s="5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>
        <v>1783</v>
      </c>
      <c r="S7" s="5">
        <v>1006449187.7600001</v>
      </c>
      <c r="T7" s="4">
        <f t="shared" ref="T7:T65" si="0">B73</f>
        <v>121</v>
      </c>
      <c r="U7" s="5">
        <f t="shared" ref="U7:U65" si="1">C73</f>
        <v>70722821.74999997</v>
      </c>
    </row>
    <row r="8" spans="1:21">
      <c r="A8" s="11" t="s">
        <v>5</v>
      </c>
      <c r="B8" s="4"/>
      <c r="C8" s="5"/>
      <c r="D8" s="4"/>
      <c r="E8" s="5"/>
      <c r="F8" s="4"/>
      <c r="G8" s="5"/>
      <c r="H8" s="4"/>
      <c r="I8" s="5"/>
      <c r="J8" s="4"/>
      <c r="K8" s="5"/>
      <c r="L8" s="4">
        <v>206</v>
      </c>
      <c r="M8" s="5">
        <v>73286895.109999985</v>
      </c>
      <c r="N8" s="4">
        <v>148</v>
      </c>
      <c r="O8" s="5">
        <v>60691338.149999931</v>
      </c>
      <c r="P8" s="4">
        <v>75</v>
      </c>
      <c r="Q8" s="5">
        <v>40302404.710000001</v>
      </c>
      <c r="R8" s="4">
        <v>83</v>
      </c>
      <c r="S8" s="5">
        <v>51198352.110000007</v>
      </c>
      <c r="T8" s="4">
        <f t="shared" si="0"/>
        <v>0</v>
      </c>
      <c r="U8" s="5">
        <f t="shared" si="1"/>
        <v>0</v>
      </c>
    </row>
    <row r="9" spans="1:21">
      <c r="A9" s="11" t="s">
        <v>41</v>
      </c>
      <c r="B9" s="4"/>
      <c r="C9" s="5"/>
      <c r="D9" s="4"/>
      <c r="E9" s="5"/>
      <c r="F9" s="4"/>
      <c r="G9" s="5"/>
      <c r="H9" s="4"/>
      <c r="I9" s="5"/>
      <c r="J9" s="4"/>
      <c r="K9" s="5"/>
      <c r="L9" s="4">
        <v>440</v>
      </c>
      <c r="M9" s="5">
        <v>74910791.630000025</v>
      </c>
      <c r="N9" s="4">
        <v>127</v>
      </c>
      <c r="O9" s="5">
        <v>26444439.359999988</v>
      </c>
      <c r="P9" s="4">
        <v>12</v>
      </c>
      <c r="Q9" s="5">
        <v>3537376.2299999995</v>
      </c>
      <c r="R9" s="4">
        <v>17</v>
      </c>
      <c r="S9" s="5">
        <v>4833564.3499999996</v>
      </c>
      <c r="T9" s="4">
        <f t="shared" si="0"/>
        <v>1</v>
      </c>
      <c r="U9" s="5">
        <f t="shared" si="1"/>
        <v>300000</v>
      </c>
    </row>
    <row r="10" spans="1:21">
      <c r="A10" s="11" t="s">
        <v>44</v>
      </c>
      <c r="B10" s="4"/>
      <c r="C10" s="5"/>
      <c r="D10" s="4">
        <v>403</v>
      </c>
      <c r="E10" s="5">
        <v>117485618.34999982</v>
      </c>
      <c r="F10" s="4">
        <v>883</v>
      </c>
      <c r="G10" s="5">
        <v>257521052.40000045</v>
      </c>
      <c r="H10" s="4">
        <v>996</v>
      </c>
      <c r="I10" s="5">
        <v>323624925.71999967</v>
      </c>
      <c r="J10" s="4">
        <v>709</v>
      </c>
      <c r="K10" s="5">
        <v>257562381.06999922</v>
      </c>
      <c r="L10" s="4">
        <v>429</v>
      </c>
      <c r="M10" s="5">
        <v>183530406.01999986</v>
      </c>
      <c r="N10" s="4">
        <v>277</v>
      </c>
      <c r="O10" s="5">
        <v>185878303.01999998</v>
      </c>
      <c r="P10" s="4">
        <v>10</v>
      </c>
      <c r="Q10" s="5">
        <v>27411016.949999999</v>
      </c>
      <c r="R10" s="4"/>
      <c r="S10" s="5"/>
      <c r="T10" s="4">
        <f t="shared" si="0"/>
        <v>0</v>
      </c>
      <c r="U10" s="5">
        <f t="shared" si="1"/>
        <v>0</v>
      </c>
    </row>
    <row r="11" spans="1:21">
      <c r="A11" s="11" t="s">
        <v>36</v>
      </c>
      <c r="B11" s="4"/>
      <c r="C11" s="5"/>
      <c r="D11" s="4"/>
      <c r="E11" s="5"/>
      <c r="F11" s="4"/>
      <c r="G11" s="5"/>
      <c r="H11" s="4"/>
      <c r="I11" s="5"/>
      <c r="J11" s="4"/>
      <c r="K11" s="5"/>
      <c r="L11" s="4"/>
      <c r="M11" s="5"/>
      <c r="N11" s="4">
        <v>1845</v>
      </c>
      <c r="O11" s="5">
        <v>501110593.99999863</v>
      </c>
      <c r="P11" s="4">
        <v>325</v>
      </c>
      <c r="Q11" s="5">
        <v>124774416.58999993</v>
      </c>
      <c r="R11" s="4">
        <v>263</v>
      </c>
      <c r="S11" s="5">
        <v>111278481.70999984</v>
      </c>
      <c r="T11" s="4">
        <f t="shared" si="0"/>
        <v>1</v>
      </c>
      <c r="U11" s="5">
        <f t="shared" si="1"/>
        <v>450425.74</v>
      </c>
    </row>
    <row r="12" spans="1:21">
      <c r="A12" s="11" t="s">
        <v>26</v>
      </c>
      <c r="B12" s="4"/>
      <c r="C12" s="5"/>
      <c r="D12" s="4"/>
      <c r="E12" s="5"/>
      <c r="F12" s="4"/>
      <c r="G12" s="5"/>
      <c r="H12" s="4"/>
      <c r="I12" s="5"/>
      <c r="J12" s="4"/>
      <c r="K12" s="5"/>
      <c r="L12" s="4"/>
      <c r="M12" s="5"/>
      <c r="N12" s="4">
        <v>1082</v>
      </c>
      <c r="O12" s="5">
        <v>179417821.67000028</v>
      </c>
      <c r="P12" s="4">
        <v>114</v>
      </c>
      <c r="Q12" s="5">
        <v>22824822.180000003</v>
      </c>
      <c r="R12" s="4">
        <v>2</v>
      </c>
      <c r="S12" s="5">
        <v>289108.90999999997</v>
      </c>
      <c r="T12" s="4">
        <f t="shared" si="0"/>
        <v>0</v>
      </c>
      <c r="U12" s="5">
        <f t="shared" si="1"/>
        <v>0</v>
      </c>
    </row>
    <row r="13" spans="1:21">
      <c r="A13" s="11" t="s">
        <v>45</v>
      </c>
      <c r="B13" s="4">
        <v>127</v>
      </c>
      <c r="C13" s="5">
        <v>26991912.209999982</v>
      </c>
      <c r="D13" s="4">
        <v>44</v>
      </c>
      <c r="E13" s="5">
        <v>16560296.970000006</v>
      </c>
      <c r="F13" s="4">
        <v>14</v>
      </c>
      <c r="G13" s="5">
        <v>5672673.2299999995</v>
      </c>
      <c r="H13" s="4">
        <v>1</v>
      </c>
      <c r="I13" s="5">
        <v>480198.02</v>
      </c>
      <c r="J13" s="4"/>
      <c r="K13" s="5"/>
      <c r="L13" s="4"/>
      <c r="M13" s="5"/>
      <c r="N13" s="4"/>
      <c r="O13" s="5"/>
      <c r="P13" s="4"/>
      <c r="Q13" s="5"/>
      <c r="R13" s="4"/>
      <c r="S13" s="5"/>
      <c r="T13" s="4">
        <f t="shared" si="0"/>
        <v>0</v>
      </c>
      <c r="U13" s="5">
        <f t="shared" si="1"/>
        <v>0</v>
      </c>
    </row>
    <row r="14" spans="1:21">
      <c r="A14" s="11" t="s">
        <v>47</v>
      </c>
      <c r="B14" s="4"/>
      <c r="C14" s="5"/>
      <c r="D14" s="4"/>
      <c r="E14" s="5"/>
      <c r="F14" s="4"/>
      <c r="G14" s="5"/>
      <c r="H14" s="4">
        <v>538</v>
      </c>
      <c r="I14" s="5">
        <v>101930990.18000001</v>
      </c>
      <c r="J14" s="4">
        <v>865</v>
      </c>
      <c r="K14" s="5">
        <v>208171211.00999978</v>
      </c>
      <c r="L14" s="4">
        <v>1072</v>
      </c>
      <c r="M14" s="5">
        <v>315879702.81000012</v>
      </c>
      <c r="N14" s="4">
        <v>372</v>
      </c>
      <c r="O14" s="5">
        <v>94236403.629999995</v>
      </c>
      <c r="P14" s="4"/>
      <c r="Q14" s="5"/>
      <c r="R14" s="4"/>
      <c r="S14" s="5"/>
      <c r="T14" s="4">
        <f t="shared" si="0"/>
        <v>0</v>
      </c>
      <c r="U14" s="5">
        <f t="shared" si="1"/>
        <v>0</v>
      </c>
    </row>
    <row r="15" spans="1:21">
      <c r="A15" s="11" t="s">
        <v>34</v>
      </c>
      <c r="B15" s="4"/>
      <c r="C15" s="5"/>
      <c r="D15" s="4"/>
      <c r="E15" s="5"/>
      <c r="F15" s="4"/>
      <c r="G15" s="5"/>
      <c r="H15" s="4"/>
      <c r="I15" s="5"/>
      <c r="J15" s="4"/>
      <c r="K15" s="5"/>
      <c r="L15" s="4"/>
      <c r="M15" s="5"/>
      <c r="N15" s="4"/>
      <c r="O15" s="5"/>
      <c r="P15" s="4">
        <v>1442</v>
      </c>
      <c r="Q15" s="5">
        <v>470185297.23000026</v>
      </c>
      <c r="R15" s="4">
        <v>604</v>
      </c>
      <c r="S15" s="5">
        <v>350850160.31999946</v>
      </c>
      <c r="T15" s="4">
        <f t="shared" si="0"/>
        <v>35</v>
      </c>
      <c r="U15" s="5">
        <f t="shared" si="1"/>
        <v>16612376.23</v>
      </c>
    </row>
    <row r="16" spans="1:21">
      <c r="A16" s="11" t="s">
        <v>58</v>
      </c>
      <c r="B16" s="4"/>
      <c r="C16" s="5"/>
      <c r="D16" s="4"/>
      <c r="E16" s="5"/>
      <c r="F16" s="4"/>
      <c r="G16" s="5"/>
      <c r="H16" s="4"/>
      <c r="I16" s="5"/>
      <c r="J16" s="4"/>
      <c r="K16" s="5"/>
      <c r="L16" s="4"/>
      <c r="M16" s="5"/>
      <c r="N16" s="4">
        <v>400</v>
      </c>
      <c r="O16" s="5">
        <v>83601919.209999934</v>
      </c>
      <c r="P16" s="4"/>
      <c r="Q16" s="5"/>
      <c r="R16" s="4"/>
      <c r="S16" s="5"/>
      <c r="T16" s="4">
        <f t="shared" si="0"/>
        <v>0</v>
      </c>
      <c r="U16" s="5">
        <f t="shared" si="1"/>
        <v>0</v>
      </c>
    </row>
    <row r="17" spans="1:21">
      <c r="A17" s="11" t="s">
        <v>59</v>
      </c>
      <c r="B17" s="4"/>
      <c r="C17" s="5"/>
      <c r="D17" s="4"/>
      <c r="E17" s="5"/>
      <c r="F17" s="4"/>
      <c r="G17" s="5"/>
      <c r="H17" s="4"/>
      <c r="I17" s="5"/>
      <c r="J17" s="4"/>
      <c r="K17" s="5"/>
      <c r="L17" s="4"/>
      <c r="M17" s="5"/>
      <c r="N17" s="4"/>
      <c r="O17" s="5"/>
      <c r="P17" s="4">
        <v>330</v>
      </c>
      <c r="Q17" s="5">
        <v>58048772.560000017</v>
      </c>
      <c r="R17" s="4"/>
      <c r="S17" s="5"/>
      <c r="T17" s="4">
        <f t="shared" si="0"/>
        <v>0</v>
      </c>
      <c r="U17" s="5">
        <f t="shared" si="1"/>
        <v>0</v>
      </c>
    </row>
    <row r="18" spans="1:21">
      <c r="A18" s="11" t="s">
        <v>57</v>
      </c>
      <c r="B18" s="4"/>
      <c r="C18" s="5"/>
      <c r="D18" s="4"/>
      <c r="E18" s="5"/>
      <c r="F18" s="4"/>
      <c r="G18" s="5"/>
      <c r="H18" s="4"/>
      <c r="I18" s="5"/>
      <c r="J18" s="4"/>
      <c r="K18" s="5"/>
      <c r="L18" s="4"/>
      <c r="M18" s="5"/>
      <c r="N18" s="4"/>
      <c r="O18" s="5"/>
      <c r="P18" s="4"/>
      <c r="Q18" s="5"/>
      <c r="R18" s="4">
        <v>645</v>
      </c>
      <c r="S18" s="5">
        <v>150000000.23999974</v>
      </c>
      <c r="T18" s="4">
        <f t="shared" si="0"/>
        <v>0</v>
      </c>
      <c r="U18" s="5">
        <f t="shared" si="1"/>
        <v>0</v>
      </c>
    </row>
    <row r="19" spans="1:21">
      <c r="A19" s="11" t="s">
        <v>6</v>
      </c>
      <c r="B19" s="4"/>
      <c r="C19" s="5"/>
      <c r="D19" s="4"/>
      <c r="E19" s="5"/>
      <c r="F19" s="4"/>
      <c r="G19" s="5"/>
      <c r="H19" s="4"/>
      <c r="I19" s="5"/>
      <c r="J19" s="4"/>
      <c r="K19" s="5"/>
      <c r="L19" s="4">
        <v>181</v>
      </c>
      <c r="M19" s="5">
        <v>31054951.490000002</v>
      </c>
      <c r="N19" s="4">
        <v>398</v>
      </c>
      <c r="O19" s="5">
        <v>89778510.420000002</v>
      </c>
      <c r="P19" s="4">
        <v>421</v>
      </c>
      <c r="Q19" s="5">
        <v>100587823.13000003</v>
      </c>
      <c r="R19" s="4">
        <v>8</v>
      </c>
      <c r="S19" s="5">
        <v>2609900.9900000002</v>
      </c>
      <c r="T19" s="4">
        <f t="shared" si="0"/>
        <v>3</v>
      </c>
      <c r="U19" s="5">
        <f t="shared" si="1"/>
        <v>1202970.3</v>
      </c>
    </row>
    <row r="20" spans="1:21">
      <c r="A20" s="11" t="s">
        <v>33</v>
      </c>
      <c r="B20" s="4"/>
      <c r="C20" s="5"/>
      <c r="D20" s="4"/>
      <c r="E20" s="5"/>
      <c r="F20" s="4"/>
      <c r="G20" s="5"/>
      <c r="H20" s="4"/>
      <c r="I20" s="5"/>
      <c r="J20" s="4"/>
      <c r="K20" s="5"/>
      <c r="L20" s="4"/>
      <c r="M20" s="5"/>
      <c r="N20" s="4"/>
      <c r="O20" s="5"/>
      <c r="P20" s="4"/>
      <c r="Q20" s="5"/>
      <c r="R20" s="4">
        <v>557</v>
      </c>
      <c r="S20" s="5">
        <v>175008811.23000008</v>
      </c>
      <c r="T20" s="4">
        <f t="shared" si="0"/>
        <v>111</v>
      </c>
      <c r="U20" s="5">
        <f t="shared" si="1"/>
        <v>33699317.149999999</v>
      </c>
    </row>
    <row r="21" spans="1:21">
      <c r="A21" s="11" t="s">
        <v>10</v>
      </c>
      <c r="B21" s="4"/>
      <c r="C21" s="5"/>
      <c r="D21" s="4"/>
      <c r="E21" s="5"/>
      <c r="F21" s="4"/>
      <c r="G21" s="5"/>
      <c r="H21" s="4"/>
      <c r="I21" s="5"/>
      <c r="J21" s="4"/>
      <c r="K21" s="5"/>
      <c r="L21" s="4"/>
      <c r="M21" s="5"/>
      <c r="N21" s="4"/>
      <c r="O21" s="5"/>
      <c r="P21" s="4">
        <v>1015</v>
      </c>
      <c r="Q21" s="5">
        <v>338033193.33000046</v>
      </c>
      <c r="R21" s="4">
        <v>343</v>
      </c>
      <c r="S21" s="5">
        <v>130879808.02000006</v>
      </c>
      <c r="T21" s="4">
        <f t="shared" si="0"/>
        <v>95</v>
      </c>
      <c r="U21" s="5">
        <f t="shared" si="1"/>
        <v>45419289.88000001</v>
      </c>
    </row>
    <row r="22" spans="1:21">
      <c r="A22" s="11" t="s">
        <v>48</v>
      </c>
      <c r="B22" s="4"/>
      <c r="C22" s="5"/>
      <c r="D22" s="4"/>
      <c r="E22" s="5"/>
      <c r="F22" s="4"/>
      <c r="G22" s="5"/>
      <c r="H22" s="4"/>
      <c r="I22" s="5"/>
      <c r="J22" s="4"/>
      <c r="K22" s="5"/>
      <c r="L22" s="4">
        <v>138</v>
      </c>
      <c r="M22" s="5">
        <v>34427645.529999994</v>
      </c>
      <c r="N22" s="4">
        <v>312</v>
      </c>
      <c r="O22" s="5">
        <v>92167759.23999989</v>
      </c>
      <c r="P22" s="4">
        <v>81</v>
      </c>
      <c r="Q22" s="5">
        <v>24953548.479999982</v>
      </c>
      <c r="R22" s="4"/>
      <c r="S22" s="5"/>
      <c r="T22" s="4">
        <f t="shared" si="0"/>
        <v>0</v>
      </c>
      <c r="U22" s="5">
        <f t="shared" si="1"/>
        <v>0</v>
      </c>
    </row>
    <row r="23" spans="1:21">
      <c r="A23" s="11" t="s">
        <v>18</v>
      </c>
      <c r="B23" s="4"/>
      <c r="C23" s="5"/>
      <c r="D23" s="4"/>
      <c r="E23" s="5"/>
      <c r="F23" s="4"/>
      <c r="G23" s="5"/>
      <c r="H23" s="4"/>
      <c r="I23" s="5"/>
      <c r="J23" s="4"/>
      <c r="K23" s="5"/>
      <c r="L23" s="4"/>
      <c r="M23" s="5"/>
      <c r="N23" s="4">
        <v>232</v>
      </c>
      <c r="O23" s="5">
        <v>56333316.710000001</v>
      </c>
      <c r="P23" s="4">
        <v>254</v>
      </c>
      <c r="Q23" s="5">
        <v>66220415.799999893</v>
      </c>
      <c r="R23" s="4">
        <v>195</v>
      </c>
      <c r="S23" s="5">
        <v>54199383.729999997</v>
      </c>
      <c r="T23" s="4">
        <f t="shared" si="0"/>
        <v>0</v>
      </c>
      <c r="U23" s="5">
        <f t="shared" si="1"/>
        <v>0</v>
      </c>
    </row>
    <row r="24" spans="1:21">
      <c r="A24" s="11" t="s">
        <v>32</v>
      </c>
      <c r="B24" s="4"/>
      <c r="C24" s="5"/>
      <c r="D24" s="4"/>
      <c r="E24" s="5"/>
      <c r="F24" s="4"/>
      <c r="G24" s="5"/>
      <c r="H24" s="4"/>
      <c r="I24" s="5"/>
      <c r="J24" s="4"/>
      <c r="K24" s="5"/>
      <c r="L24" s="4"/>
      <c r="M24" s="5"/>
      <c r="N24" s="4"/>
      <c r="O24" s="5"/>
      <c r="P24" s="4">
        <v>250</v>
      </c>
      <c r="Q24" s="5">
        <v>61468148.349999949</v>
      </c>
      <c r="R24" s="4">
        <v>190</v>
      </c>
      <c r="S24" s="5">
        <v>76055409.280000016</v>
      </c>
      <c r="T24" s="4">
        <f t="shared" si="0"/>
        <v>35</v>
      </c>
      <c r="U24" s="5">
        <f t="shared" si="1"/>
        <v>12719676.119999999</v>
      </c>
    </row>
    <row r="25" spans="1:21">
      <c r="A25" s="11" t="s">
        <v>22</v>
      </c>
      <c r="B25" s="4"/>
      <c r="C25" s="5"/>
      <c r="D25" s="4"/>
      <c r="E25" s="5"/>
      <c r="F25" s="4"/>
      <c r="G25" s="5"/>
      <c r="H25" s="4">
        <v>15</v>
      </c>
      <c r="I25" s="5">
        <v>1427573.79</v>
      </c>
      <c r="J25" s="4"/>
      <c r="K25" s="5"/>
      <c r="L25" s="4">
        <v>36</v>
      </c>
      <c r="M25" s="5">
        <v>3599999.9299999992</v>
      </c>
      <c r="N25" s="4">
        <v>238</v>
      </c>
      <c r="O25" s="5">
        <v>30958415.949999984</v>
      </c>
      <c r="P25" s="4">
        <v>340</v>
      </c>
      <c r="Q25" s="5">
        <v>40767326.650000006</v>
      </c>
      <c r="R25" s="4">
        <v>78</v>
      </c>
      <c r="S25" s="5">
        <v>10527722.859999999</v>
      </c>
      <c r="T25" s="4">
        <f t="shared" si="0"/>
        <v>7</v>
      </c>
      <c r="U25" s="5">
        <f t="shared" si="1"/>
        <v>897326.73</v>
      </c>
    </row>
    <row r="26" spans="1:21">
      <c r="A26" s="11" t="s">
        <v>46</v>
      </c>
      <c r="B26" s="4"/>
      <c r="C26" s="5"/>
      <c r="D26" s="4"/>
      <c r="E26" s="5"/>
      <c r="F26" s="4">
        <v>2</v>
      </c>
      <c r="G26" s="5">
        <v>316396.03999999998</v>
      </c>
      <c r="H26" s="4">
        <v>18</v>
      </c>
      <c r="I26" s="5">
        <v>2104997.9700000002</v>
      </c>
      <c r="J26" s="4">
        <v>39</v>
      </c>
      <c r="K26" s="5">
        <v>5282485.669999999</v>
      </c>
      <c r="L26" s="4">
        <v>142</v>
      </c>
      <c r="M26" s="1">
        <v>26585885.549152546</v>
      </c>
      <c r="N26" s="4">
        <v>26</v>
      </c>
      <c r="O26" s="5">
        <v>4314257.4899999993</v>
      </c>
      <c r="P26" s="4">
        <v>46</v>
      </c>
      <c r="Q26" s="5">
        <v>7813608.8200000022</v>
      </c>
      <c r="R26" s="4"/>
      <c r="S26" s="5"/>
      <c r="T26" s="4">
        <f t="shared" si="0"/>
        <v>0</v>
      </c>
      <c r="U26" s="5">
        <f t="shared" si="1"/>
        <v>0</v>
      </c>
    </row>
    <row r="27" spans="1:21">
      <c r="A27" s="11" t="s">
        <v>25</v>
      </c>
      <c r="B27" s="4"/>
      <c r="C27" s="5"/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>
        <v>152</v>
      </c>
      <c r="S27" s="5">
        <v>30048880.53000002</v>
      </c>
      <c r="T27" s="4">
        <f t="shared" si="0"/>
        <v>16</v>
      </c>
      <c r="U27" s="5">
        <f t="shared" si="1"/>
        <v>3032673.2900000005</v>
      </c>
    </row>
    <row r="28" spans="1:21">
      <c r="A28" s="11" t="s">
        <v>29</v>
      </c>
      <c r="B28" s="4"/>
      <c r="C28" s="5"/>
      <c r="D28" s="4"/>
      <c r="E28" s="5"/>
      <c r="F28" s="4"/>
      <c r="G28" s="5"/>
      <c r="H28" s="4"/>
      <c r="I28" s="5"/>
      <c r="J28" s="4"/>
      <c r="K28" s="5"/>
      <c r="L28" s="4"/>
      <c r="M28" s="5"/>
      <c r="N28" s="4">
        <v>112</v>
      </c>
      <c r="O28" s="5">
        <v>26829519.759999998</v>
      </c>
      <c r="P28" s="4">
        <v>227</v>
      </c>
      <c r="Q28" s="5">
        <v>78900761.219999999</v>
      </c>
      <c r="R28" s="4">
        <v>135</v>
      </c>
      <c r="S28" s="5">
        <v>52653125.94000002</v>
      </c>
      <c r="T28" s="4">
        <f t="shared" si="0"/>
        <v>17</v>
      </c>
      <c r="U28" s="5">
        <f t="shared" si="1"/>
        <v>6924554.4299999997</v>
      </c>
    </row>
    <row r="29" spans="1:21">
      <c r="A29" s="11" t="s">
        <v>21</v>
      </c>
      <c r="B29" s="4"/>
      <c r="C29" s="5"/>
      <c r="D29" s="4"/>
      <c r="E29" s="5"/>
      <c r="F29" s="4">
        <v>26</v>
      </c>
      <c r="G29" s="5">
        <v>8149064.2599999998</v>
      </c>
      <c r="H29" s="4">
        <v>40</v>
      </c>
      <c r="I29" s="5">
        <v>13242082.899999999</v>
      </c>
      <c r="J29" s="4">
        <v>149</v>
      </c>
      <c r="K29" s="5">
        <v>44682748.350000001</v>
      </c>
      <c r="L29" s="4">
        <v>6</v>
      </c>
      <c r="M29" s="5">
        <v>1832326.74</v>
      </c>
      <c r="N29" s="4">
        <v>50</v>
      </c>
      <c r="O29" s="5">
        <v>16676170.440000001</v>
      </c>
      <c r="P29" s="4">
        <v>281</v>
      </c>
      <c r="Q29" s="5">
        <v>100990316.97000009</v>
      </c>
      <c r="R29" s="4">
        <v>83</v>
      </c>
      <c r="S29" s="5">
        <v>35623930.229999989</v>
      </c>
      <c r="T29" s="4">
        <f t="shared" si="0"/>
        <v>10</v>
      </c>
      <c r="U29" s="5">
        <f t="shared" si="1"/>
        <v>4917821.7700000005</v>
      </c>
    </row>
    <row r="30" spans="1:21">
      <c r="A30" s="11" t="s">
        <v>14</v>
      </c>
      <c r="B30" s="4"/>
      <c r="C30" s="5"/>
      <c r="D30" s="4"/>
      <c r="E30" s="5"/>
      <c r="F30" s="4">
        <v>50</v>
      </c>
      <c r="G30" s="5">
        <v>14116831.67</v>
      </c>
      <c r="H30" s="4">
        <v>56</v>
      </c>
      <c r="I30" s="5">
        <v>16894059.399999999</v>
      </c>
      <c r="J30" s="4">
        <v>19</v>
      </c>
      <c r="K30" s="5">
        <v>6256574.25</v>
      </c>
      <c r="L30" s="4">
        <v>138</v>
      </c>
      <c r="M30" s="5">
        <v>49298207.919999994</v>
      </c>
      <c r="N30" s="4">
        <v>88</v>
      </c>
      <c r="O30" s="5">
        <v>29172871.289999995</v>
      </c>
      <c r="P30" s="4">
        <v>90</v>
      </c>
      <c r="Q30" s="5">
        <v>31400990.149999995</v>
      </c>
      <c r="R30" s="4">
        <v>48</v>
      </c>
      <c r="S30" s="5">
        <v>17863366.389999997</v>
      </c>
      <c r="T30" s="4">
        <f t="shared" si="0"/>
        <v>1</v>
      </c>
      <c r="U30" s="5">
        <f t="shared" si="1"/>
        <v>295049.5</v>
      </c>
    </row>
    <row r="31" spans="1:21">
      <c r="A31" s="11" t="s">
        <v>38</v>
      </c>
      <c r="B31" s="4"/>
      <c r="C31" s="5"/>
      <c r="D31" s="4"/>
      <c r="E31" s="5"/>
      <c r="F31" s="4"/>
      <c r="G31" s="5"/>
      <c r="H31" s="4"/>
      <c r="I31" s="5"/>
      <c r="J31" s="4">
        <v>272</v>
      </c>
      <c r="K31" s="5">
        <v>31515663.370000001</v>
      </c>
      <c r="L31" s="4">
        <v>321</v>
      </c>
      <c r="M31" s="5">
        <v>37784138.460000016</v>
      </c>
      <c r="N31" s="4">
        <v>528</v>
      </c>
      <c r="O31" s="5">
        <v>63480396.699999988</v>
      </c>
      <c r="P31" s="4">
        <v>249</v>
      </c>
      <c r="Q31" s="5">
        <v>36815046.780000031</v>
      </c>
      <c r="R31" s="4">
        <v>2</v>
      </c>
      <c r="S31" s="5">
        <v>336633.66</v>
      </c>
      <c r="T31" s="4">
        <f t="shared" si="0"/>
        <v>0</v>
      </c>
      <c r="U31" s="5">
        <f t="shared" si="1"/>
        <v>0</v>
      </c>
    </row>
    <row r="32" spans="1:21">
      <c r="A32" s="11" t="s">
        <v>16</v>
      </c>
      <c r="B32" s="4"/>
      <c r="C32" s="5"/>
      <c r="D32" s="4"/>
      <c r="E32" s="5"/>
      <c r="F32" s="4"/>
      <c r="G32" s="5"/>
      <c r="H32" s="4"/>
      <c r="I32" s="5"/>
      <c r="J32" s="4"/>
      <c r="K32" s="5"/>
      <c r="L32" s="4"/>
      <c r="M32" s="5"/>
      <c r="N32" s="4"/>
      <c r="O32" s="5"/>
      <c r="P32" s="4"/>
      <c r="Q32" s="5"/>
      <c r="R32" s="4">
        <v>697</v>
      </c>
      <c r="S32" s="5">
        <v>126104062.72000006</v>
      </c>
      <c r="T32" s="4">
        <f t="shared" si="0"/>
        <v>202</v>
      </c>
      <c r="U32" s="5">
        <f t="shared" si="1"/>
        <v>36835495.06999997</v>
      </c>
    </row>
    <row r="33" spans="1:21">
      <c r="A33" s="11" t="s">
        <v>9</v>
      </c>
      <c r="B33" s="4"/>
      <c r="C33" s="5"/>
      <c r="D33" s="4"/>
      <c r="E33" s="5"/>
      <c r="F33" s="4"/>
      <c r="G33" s="5"/>
      <c r="H33" s="4"/>
      <c r="I33" s="5"/>
      <c r="J33" s="4"/>
      <c r="K33" s="5"/>
      <c r="L33" s="4"/>
      <c r="M33" s="5"/>
      <c r="N33" s="4"/>
      <c r="O33" s="5"/>
      <c r="P33" s="4">
        <v>645</v>
      </c>
      <c r="Q33" s="5">
        <v>91484950.540000021</v>
      </c>
      <c r="R33" s="4">
        <v>500</v>
      </c>
      <c r="S33" s="5">
        <v>82525346.600000039</v>
      </c>
      <c r="T33" s="4">
        <f t="shared" si="0"/>
        <v>100</v>
      </c>
      <c r="U33" s="5">
        <f t="shared" si="1"/>
        <v>17714752.500000004</v>
      </c>
    </row>
    <row r="34" spans="1:21">
      <c r="A34" s="11" t="s">
        <v>15</v>
      </c>
      <c r="B34" s="4"/>
      <c r="C34" s="5"/>
      <c r="D34" s="4"/>
      <c r="E34" s="5"/>
      <c r="F34" s="4"/>
      <c r="G34" s="5"/>
      <c r="H34" s="4"/>
      <c r="I34" s="5"/>
      <c r="J34" s="4"/>
      <c r="K34" s="5"/>
      <c r="L34" s="4"/>
      <c r="M34" s="5"/>
      <c r="N34" s="4">
        <v>30</v>
      </c>
      <c r="O34" s="5">
        <v>3998019.7999999989</v>
      </c>
      <c r="P34" s="4">
        <v>362</v>
      </c>
      <c r="Q34" s="5">
        <v>45978787.339999989</v>
      </c>
      <c r="R34" s="4">
        <v>131</v>
      </c>
      <c r="S34" s="5">
        <v>19591716.52999999</v>
      </c>
      <c r="T34" s="4">
        <f t="shared" si="0"/>
        <v>1</v>
      </c>
      <c r="U34" s="5">
        <f t="shared" si="1"/>
        <v>182178.22</v>
      </c>
    </row>
    <row r="35" spans="1:21">
      <c r="A35" s="11" t="s">
        <v>17</v>
      </c>
      <c r="B35" s="4"/>
      <c r="C35" s="5"/>
      <c r="D35" s="4"/>
      <c r="E35" s="5"/>
      <c r="F35" s="4"/>
      <c r="G35" s="5"/>
      <c r="H35" s="4"/>
      <c r="I35" s="5"/>
      <c r="J35" s="4"/>
      <c r="K35" s="5"/>
      <c r="L35" s="4"/>
      <c r="M35" s="5"/>
      <c r="N35" s="4">
        <v>2</v>
      </c>
      <c r="O35" s="5">
        <v>307920.80000000005</v>
      </c>
      <c r="P35" s="4">
        <v>109</v>
      </c>
      <c r="Q35" s="5">
        <v>12943817.859999998</v>
      </c>
      <c r="R35" s="4">
        <v>156</v>
      </c>
      <c r="S35" s="5">
        <v>22973602.81000001</v>
      </c>
      <c r="T35" s="4">
        <f t="shared" si="0"/>
        <v>48</v>
      </c>
      <c r="U35" s="5">
        <f t="shared" si="1"/>
        <v>6778217.7299999995</v>
      </c>
    </row>
    <row r="36" spans="1:21">
      <c r="A36" s="11" t="s">
        <v>49</v>
      </c>
      <c r="B36" s="4"/>
      <c r="C36" s="5"/>
      <c r="D36" s="4"/>
      <c r="E36" s="5"/>
      <c r="F36" s="4">
        <v>214</v>
      </c>
      <c r="G36" s="5">
        <v>75094512.410000056</v>
      </c>
      <c r="H36" s="4">
        <v>247</v>
      </c>
      <c r="I36" s="5">
        <v>65751787.170000069</v>
      </c>
      <c r="J36" s="4">
        <v>252</v>
      </c>
      <c r="K36" s="5">
        <v>78048579.679999992</v>
      </c>
      <c r="L36" s="4">
        <v>60</v>
      </c>
      <c r="M36" s="5">
        <v>24078704.949999996</v>
      </c>
      <c r="N36" s="4">
        <v>125</v>
      </c>
      <c r="O36" s="5">
        <v>61366763.529999994</v>
      </c>
      <c r="P36" s="4"/>
      <c r="Q36" s="5"/>
      <c r="R36" s="4"/>
      <c r="S36" s="5"/>
      <c r="T36" s="4">
        <f t="shared" si="0"/>
        <v>0</v>
      </c>
      <c r="U36" s="5">
        <f t="shared" si="1"/>
        <v>0</v>
      </c>
    </row>
    <row r="37" spans="1:21">
      <c r="A37" s="11" t="s">
        <v>50</v>
      </c>
      <c r="B37" s="4"/>
      <c r="C37" s="5"/>
      <c r="D37" s="4"/>
      <c r="E37" s="5"/>
      <c r="F37" s="4"/>
      <c r="G37" s="5"/>
      <c r="H37" s="4">
        <v>829</v>
      </c>
      <c r="I37" s="5">
        <v>136516674.33999997</v>
      </c>
      <c r="J37" s="4">
        <v>323</v>
      </c>
      <c r="K37" s="5">
        <v>58257314.980000019</v>
      </c>
      <c r="L37" s="4">
        <v>227</v>
      </c>
      <c r="M37" s="5">
        <v>37460143.419999987</v>
      </c>
      <c r="N37" s="4">
        <v>1</v>
      </c>
      <c r="O37" s="5">
        <v>187128.71</v>
      </c>
      <c r="P37" s="4"/>
      <c r="Q37" s="5"/>
      <c r="R37" s="4"/>
      <c r="S37" s="5"/>
      <c r="T37" s="4">
        <f t="shared" si="0"/>
        <v>0</v>
      </c>
      <c r="U37" s="5">
        <f t="shared" si="1"/>
        <v>0</v>
      </c>
    </row>
    <row r="38" spans="1:21">
      <c r="A38" s="11" t="s">
        <v>51</v>
      </c>
      <c r="B38" s="4"/>
      <c r="C38" s="5"/>
      <c r="D38" s="4"/>
      <c r="E38" s="5"/>
      <c r="F38" s="4"/>
      <c r="G38" s="5"/>
      <c r="H38" s="4">
        <v>386</v>
      </c>
      <c r="I38" s="5">
        <v>76358075.039999992</v>
      </c>
      <c r="J38" s="4">
        <v>153</v>
      </c>
      <c r="K38" s="5">
        <v>33204288.599999998</v>
      </c>
      <c r="L38" s="4">
        <v>63</v>
      </c>
      <c r="M38" s="5">
        <v>11981684.100000003</v>
      </c>
      <c r="N38" s="4"/>
      <c r="O38" s="5"/>
      <c r="P38" s="4"/>
      <c r="Q38" s="5"/>
      <c r="R38" s="4"/>
      <c r="S38" s="5"/>
      <c r="T38" s="4">
        <f t="shared" si="0"/>
        <v>0</v>
      </c>
      <c r="U38" s="5">
        <f t="shared" si="1"/>
        <v>0</v>
      </c>
    </row>
    <row r="39" spans="1:21">
      <c r="A39" s="11" t="s">
        <v>53</v>
      </c>
      <c r="B39" s="4"/>
      <c r="C39" s="5"/>
      <c r="D39" s="4">
        <v>1637</v>
      </c>
      <c r="E39" s="5">
        <v>395094059.26999938</v>
      </c>
      <c r="F39" s="4">
        <v>408</v>
      </c>
      <c r="G39" s="5">
        <v>118893236.91999981</v>
      </c>
      <c r="H39" s="4">
        <v>33</v>
      </c>
      <c r="I39" s="5">
        <v>19863303.910000004</v>
      </c>
      <c r="J39" s="4"/>
      <c r="K39" s="5"/>
      <c r="L39" s="4"/>
      <c r="M39" s="5"/>
      <c r="N39" s="4"/>
      <c r="O39" s="5"/>
      <c r="P39" s="4"/>
      <c r="Q39" s="5"/>
      <c r="R39" s="4"/>
      <c r="S39" s="5"/>
      <c r="T39" s="4">
        <f t="shared" si="0"/>
        <v>0</v>
      </c>
      <c r="U39" s="5">
        <f t="shared" si="1"/>
        <v>0</v>
      </c>
    </row>
    <row r="40" spans="1:21">
      <c r="A40" s="11" t="s">
        <v>12</v>
      </c>
      <c r="B40" s="4"/>
      <c r="C40" s="5"/>
      <c r="D40" s="4"/>
      <c r="E40" s="5"/>
      <c r="F40" s="4"/>
      <c r="G40" s="5"/>
      <c r="H40" s="4"/>
      <c r="I40" s="5"/>
      <c r="J40" s="4"/>
      <c r="K40" s="5"/>
      <c r="L40" s="4"/>
      <c r="M40" s="5"/>
      <c r="N40" s="4">
        <v>116</v>
      </c>
      <c r="O40" s="5">
        <v>12812871.319999998</v>
      </c>
      <c r="P40" s="4">
        <v>417</v>
      </c>
      <c r="Q40" s="5">
        <v>48802970.170000121</v>
      </c>
      <c r="R40" s="4">
        <v>224</v>
      </c>
      <c r="S40" s="5">
        <v>25966336.70999999</v>
      </c>
      <c r="T40" s="4">
        <f t="shared" si="0"/>
        <v>7</v>
      </c>
      <c r="U40" s="5">
        <f t="shared" si="1"/>
        <v>810891.08999999985</v>
      </c>
    </row>
    <row r="41" spans="1:21">
      <c r="A41" s="11" t="s">
        <v>27</v>
      </c>
      <c r="B41" s="4"/>
      <c r="C41" s="5"/>
      <c r="D41" s="4"/>
      <c r="E41" s="5"/>
      <c r="F41" s="4"/>
      <c r="G41" s="5"/>
      <c r="H41" s="4">
        <v>105</v>
      </c>
      <c r="I41" s="5">
        <v>9832425.7599999942</v>
      </c>
      <c r="J41" s="4">
        <v>114</v>
      </c>
      <c r="K41" s="5">
        <v>10635323.039999997</v>
      </c>
      <c r="L41" s="4">
        <v>644</v>
      </c>
      <c r="M41" s="5">
        <v>66291194.009999983</v>
      </c>
      <c r="N41" s="4">
        <v>1</v>
      </c>
      <c r="O41" s="5">
        <v>77227.72</v>
      </c>
      <c r="P41" s="4">
        <v>1</v>
      </c>
      <c r="Q41" s="5">
        <v>111881.19</v>
      </c>
      <c r="R41" s="4"/>
      <c r="S41" s="5"/>
      <c r="T41" s="4">
        <f t="shared" si="0"/>
        <v>1</v>
      </c>
      <c r="U41" s="5">
        <f t="shared" si="1"/>
        <v>126732.67</v>
      </c>
    </row>
    <row r="42" spans="1:21">
      <c r="A42" s="11" t="s">
        <v>39</v>
      </c>
      <c r="B42" s="4"/>
      <c r="C42" s="5"/>
      <c r="D42" s="4"/>
      <c r="E42" s="5"/>
      <c r="F42" s="4"/>
      <c r="G42" s="5"/>
      <c r="H42" s="4"/>
      <c r="I42" s="5"/>
      <c r="J42" s="4"/>
      <c r="K42" s="5"/>
      <c r="L42" s="4"/>
      <c r="M42" s="5"/>
      <c r="N42" s="4"/>
      <c r="O42" s="5"/>
      <c r="P42" s="4">
        <v>20</v>
      </c>
      <c r="Q42" s="5">
        <v>2182338.9800000004</v>
      </c>
      <c r="R42" s="4">
        <v>1</v>
      </c>
      <c r="S42" s="5">
        <v>1208400</v>
      </c>
      <c r="T42" s="4">
        <f t="shared" si="0"/>
        <v>0</v>
      </c>
      <c r="U42" s="5">
        <f t="shared" si="1"/>
        <v>0</v>
      </c>
    </row>
    <row r="43" spans="1:21">
      <c r="A43" s="11" t="s">
        <v>52</v>
      </c>
      <c r="B43" s="4"/>
      <c r="C43" s="5"/>
      <c r="D43" s="4"/>
      <c r="E43" s="5"/>
      <c r="F43" s="4"/>
      <c r="G43" s="5"/>
      <c r="H43" s="4"/>
      <c r="I43" s="5"/>
      <c r="J43" s="4"/>
      <c r="K43" s="5"/>
      <c r="L43" s="4"/>
      <c r="M43" s="5"/>
      <c r="N43" s="4">
        <v>78</v>
      </c>
      <c r="O43" s="5">
        <v>23777261.119999994</v>
      </c>
      <c r="P43" s="4">
        <v>207</v>
      </c>
      <c r="Q43" s="5">
        <v>60906477.569999948</v>
      </c>
      <c r="R43" s="4">
        <v>31</v>
      </c>
      <c r="S43" s="5">
        <v>7276237.5999999978</v>
      </c>
      <c r="T43" s="4">
        <f t="shared" si="0"/>
        <v>0</v>
      </c>
      <c r="U43" s="5">
        <f t="shared" si="1"/>
        <v>0</v>
      </c>
    </row>
    <row r="44" spans="1:21">
      <c r="A44" s="11" t="s">
        <v>55</v>
      </c>
      <c r="B44" s="4"/>
      <c r="C44" s="5"/>
      <c r="D44" s="4"/>
      <c r="E44" s="5"/>
      <c r="F44" s="4"/>
      <c r="G44" s="5"/>
      <c r="H44" s="4"/>
      <c r="I44" s="5"/>
      <c r="J44" s="4"/>
      <c r="K44" s="5"/>
      <c r="L44" s="4"/>
      <c r="M44" s="5"/>
      <c r="N44" s="4">
        <v>9</v>
      </c>
      <c r="O44" s="5">
        <v>11820338.99</v>
      </c>
      <c r="P44" s="4">
        <v>218</v>
      </c>
      <c r="Q44" s="5">
        <v>105410000.08000001</v>
      </c>
      <c r="R44" s="4">
        <v>25</v>
      </c>
      <c r="S44" s="5">
        <v>4792118.63</v>
      </c>
      <c r="T44" s="4">
        <f t="shared" si="0"/>
        <v>0</v>
      </c>
      <c r="U44" s="5">
        <f t="shared" si="1"/>
        <v>0</v>
      </c>
    </row>
    <row r="45" spans="1:21">
      <c r="A45" s="11" t="s">
        <v>23</v>
      </c>
      <c r="B45" s="4"/>
      <c r="C45" s="5"/>
      <c r="D45" s="4"/>
      <c r="E45" s="5"/>
      <c r="F45" s="4"/>
      <c r="G45" s="5"/>
      <c r="H45" s="4"/>
      <c r="I45" s="5"/>
      <c r="J45" s="4"/>
      <c r="K45" s="5"/>
      <c r="L45" s="4"/>
      <c r="M45" s="5"/>
      <c r="N45" s="4"/>
      <c r="O45" s="5"/>
      <c r="P45" s="4"/>
      <c r="Q45" s="5"/>
      <c r="R45" s="4">
        <v>426</v>
      </c>
      <c r="S45" s="5">
        <v>223279272.29999998</v>
      </c>
      <c r="T45" s="4">
        <f t="shared" si="0"/>
        <v>51</v>
      </c>
      <c r="U45" s="5">
        <f t="shared" si="1"/>
        <v>32028287.120000001</v>
      </c>
    </row>
    <row r="46" spans="1:21">
      <c r="A46" s="11" t="s">
        <v>2</v>
      </c>
      <c r="B46" s="4"/>
      <c r="C46" s="5"/>
      <c r="D46" s="4">
        <v>25</v>
      </c>
      <c r="E46" s="5">
        <v>5396039.6300000008</v>
      </c>
      <c r="F46" s="4">
        <v>74</v>
      </c>
      <c r="G46" s="5">
        <v>15437405.560000006</v>
      </c>
      <c r="H46" s="4">
        <v>53</v>
      </c>
      <c r="I46" s="5">
        <v>9967049.9000000022</v>
      </c>
      <c r="J46" s="4">
        <v>311</v>
      </c>
      <c r="K46" s="5">
        <v>64191648.850000031</v>
      </c>
      <c r="L46" s="4">
        <v>54</v>
      </c>
      <c r="M46" s="5">
        <v>11540594.109999999</v>
      </c>
      <c r="N46" s="4">
        <v>84</v>
      </c>
      <c r="O46" s="5">
        <v>19836589.159999996</v>
      </c>
      <c r="P46" s="4">
        <v>65</v>
      </c>
      <c r="Q46" s="5">
        <v>14376237.639999999</v>
      </c>
      <c r="R46" s="4"/>
      <c r="S46" s="5"/>
      <c r="T46" s="4">
        <f t="shared" si="0"/>
        <v>0</v>
      </c>
      <c r="U46" s="5">
        <f t="shared" si="1"/>
        <v>0</v>
      </c>
    </row>
    <row r="47" spans="1:21">
      <c r="A47" s="11" t="s">
        <v>30</v>
      </c>
      <c r="B47" s="4"/>
      <c r="C47" s="5"/>
      <c r="D47" s="4"/>
      <c r="E47" s="5"/>
      <c r="F47" s="4">
        <v>76</v>
      </c>
      <c r="G47" s="5">
        <v>21370259.059999995</v>
      </c>
      <c r="H47" s="4">
        <v>105</v>
      </c>
      <c r="I47" s="5">
        <v>30968720.439999994</v>
      </c>
      <c r="J47" s="4">
        <v>307</v>
      </c>
      <c r="K47" s="5">
        <v>70960279.960000172</v>
      </c>
      <c r="L47" s="4">
        <v>57</v>
      </c>
      <c r="M47" s="5">
        <v>19036975.260000002</v>
      </c>
      <c r="N47" s="4">
        <v>147</v>
      </c>
      <c r="O47" s="5">
        <v>53897889.689999998</v>
      </c>
      <c r="P47" s="4">
        <v>236</v>
      </c>
      <c r="Q47" s="5">
        <v>96664911.189999998</v>
      </c>
      <c r="R47" s="4">
        <v>7</v>
      </c>
      <c r="S47" s="5">
        <v>3521119.31</v>
      </c>
      <c r="T47" s="4">
        <f t="shared" si="0"/>
        <v>0</v>
      </c>
      <c r="U47" s="5">
        <f t="shared" si="1"/>
        <v>0</v>
      </c>
    </row>
    <row r="48" spans="1:21">
      <c r="A48" s="11" t="s">
        <v>4</v>
      </c>
      <c r="B48" s="4"/>
      <c r="C48" s="5"/>
      <c r="D48" s="4"/>
      <c r="E48" s="5"/>
      <c r="F48" s="4">
        <v>3</v>
      </c>
      <c r="G48" s="5">
        <v>1100374.26</v>
      </c>
      <c r="H48" s="4">
        <v>24</v>
      </c>
      <c r="I48" s="5">
        <v>10829114.860000001</v>
      </c>
      <c r="J48" s="4">
        <v>23</v>
      </c>
      <c r="K48" s="5">
        <v>12245631.719999999</v>
      </c>
      <c r="L48" s="4">
        <v>109</v>
      </c>
      <c r="M48" s="5">
        <v>70172009.879999995</v>
      </c>
      <c r="N48" s="4">
        <v>58</v>
      </c>
      <c r="O48" s="5">
        <v>36368366.320000008</v>
      </c>
      <c r="P48" s="4">
        <v>61</v>
      </c>
      <c r="Q48" s="5">
        <v>53549394.219999984</v>
      </c>
      <c r="R48" s="4">
        <v>5</v>
      </c>
      <c r="S48" s="5">
        <v>6241877.8300000001</v>
      </c>
      <c r="T48" s="4">
        <f t="shared" si="0"/>
        <v>0</v>
      </c>
      <c r="U48" s="5">
        <f t="shared" si="1"/>
        <v>0</v>
      </c>
    </row>
    <row r="49" spans="1:21">
      <c r="A49" s="11" t="s">
        <v>37</v>
      </c>
      <c r="B49" s="4"/>
      <c r="C49" s="5"/>
      <c r="D49" s="4"/>
      <c r="E49" s="5"/>
      <c r="F49" s="4"/>
      <c r="G49" s="5"/>
      <c r="H49" s="4"/>
      <c r="I49" s="5"/>
      <c r="J49" s="4"/>
      <c r="K49" s="5"/>
      <c r="L49" s="4"/>
      <c r="M49" s="5"/>
      <c r="N49" s="4"/>
      <c r="O49" s="5"/>
      <c r="P49" s="4">
        <v>278</v>
      </c>
      <c r="Q49" s="5">
        <v>98819248.480000108</v>
      </c>
      <c r="R49" s="4">
        <v>231</v>
      </c>
      <c r="S49" s="5">
        <v>85295419.1300001</v>
      </c>
      <c r="T49" s="4">
        <f t="shared" si="0"/>
        <v>0</v>
      </c>
      <c r="U49" s="5">
        <f t="shared" si="1"/>
        <v>0</v>
      </c>
    </row>
    <row r="50" spans="1:21">
      <c r="A50" s="11" t="s">
        <v>1</v>
      </c>
      <c r="B50" s="4"/>
      <c r="C50" s="5"/>
      <c r="D50" s="4"/>
      <c r="E50" s="5"/>
      <c r="F50" s="4"/>
      <c r="G50" s="5"/>
      <c r="H50" s="4"/>
      <c r="I50" s="5"/>
      <c r="J50" s="4"/>
      <c r="K50" s="5"/>
      <c r="L50" s="4"/>
      <c r="M50" s="5"/>
      <c r="N50" s="4"/>
      <c r="O50" s="5"/>
      <c r="P50" s="4">
        <v>203</v>
      </c>
      <c r="Q50" s="5">
        <v>78397178.080000028</v>
      </c>
      <c r="R50" s="4">
        <v>179</v>
      </c>
      <c r="S50" s="5">
        <v>103148161.54000005</v>
      </c>
      <c r="T50" s="4">
        <f t="shared" si="0"/>
        <v>17</v>
      </c>
      <c r="U50" s="5">
        <f t="shared" si="1"/>
        <v>126114634.17</v>
      </c>
    </row>
    <row r="51" spans="1:21">
      <c r="A51" s="11" t="s">
        <v>42</v>
      </c>
      <c r="B51" s="4"/>
      <c r="C51" s="5"/>
      <c r="D51" s="4"/>
      <c r="E51" s="5"/>
      <c r="F51" s="4"/>
      <c r="G51" s="5"/>
      <c r="H51" s="4"/>
      <c r="I51" s="5"/>
      <c r="J51" s="4"/>
      <c r="K51" s="5"/>
      <c r="L51" s="4"/>
      <c r="M51" s="5"/>
      <c r="N51" s="4"/>
      <c r="O51" s="5"/>
      <c r="P51" s="4">
        <v>95</v>
      </c>
      <c r="Q51" s="5">
        <v>194369067.75</v>
      </c>
      <c r="R51" s="4">
        <v>26</v>
      </c>
      <c r="S51" s="5">
        <v>62414889.220000014</v>
      </c>
      <c r="T51" s="4">
        <f t="shared" si="0"/>
        <v>3</v>
      </c>
      <c r="U51" s="5">
        <f t="shared" si="1"/>
        <v>5128712.88</v>
      </c>
    </row>
    <row r="52" spans="1:21">
      <c r="A52" s="11" t="s">
        <v>0</v>
      </c>
      <c r="B52" s="4"/>
      <c r="C52" s="5"/>
      <c r="D52" s="4"/>
      <c r="E52" s="5"/>
      <c r="F52" s="4"/>
      <c r="G52" s="5"/>
      <c r="H52" s="4">
        <v>48</v>
      </c>
      <c r="I52" s="5">
        <v>5978217.8200000022</v>
      </c>
      <c r="J52" s="4">
        <v>25</v>
      </c>
      <c r="K52" s="5">
        <v>3231683.1499999994</v>
      </c>
      <c r="L52" s="4">
        <v>32</v>
      </c>
      <c r="M52" s="5">
        <v>4337970.34</v>
      </c>
      <c r="N52" s="4">
        <v>72</v>
      </c>
      <c r="O52" s="5">
        <v>10385541.99</v>
      </c>
      <c r="P52" s="4">
        <v>180</v>
      </c>
      <c r="Q52" s="5">
        <v>28164470.009999998</v>
      </c>
      <c r="R52" s="4">
        <v>267</v>
      </c>
      <c r="S52" s="5">
        <v>44899158.459999986</v>
      </c>
      <c r="T52" s="4">
        <f t="shared" si="0"/>
        <v>12</v>
      </c>
      <c r="U52" s="5">
        <f t="shared" si="1"/>
        <v>1834356.4400000004</v>
      </c>
    </row>
    <row r="53" spans="1:21">
      <c r="A53" s="11" t="s">
        <v>54</v>
      </c>
      <c r="B53" s="4"/>
      <c r="C53" s="5"/>
      <c r="D53" s="4"/>
      <c r="E53" s="5"/>
      <c r="F53" s="4">
        <v>886</v>
      </c>
      <c r="G53" s="5">
        <v>213823811.81000131</v>
      </c>
      <c r="H53" s="4">
        <v>236</v>
      </c>
      <c r="I53" s="5">
        <v>50789871.09999992</v>
      </c>
      <c r="J53" s="4">
        <v>286</v>
      </c>
      <c r="K53" s="5">
        <v>75863683.600000024</v>
      </c>
      <c r="L53" s="4">
        <v>148</v>
      </c>
      <c r="M53" s="5">
        <v>51630693.049999997</v>
      </c>
      <c r="N53" s="4">
        <v>8</v>
      </c>
      <c r="O53" s="5">
        <v>3044752.4699999997</v>
      </c>
      <c r="P53" s="4"/>
      <c r="Q53" s="5"/>
      <c r="R53" s="4">
        <v>1</v>
      </c>
      <c r="S53" s="5">
        <v>318811.88</v>
      </c>
      <c r="T53" s="4">
        <f t="shared" si="0"/>
        <v>1</v>
      </c>
      <c r="U53" s="5">
        <f t="shared" si="1"/>
        <v>379207.92</v>
      </c>
    </row>
    <row r="54" spans="1:21">
      <c r="A54" s="11" t="s">
        <v>24</v>
      </c>
      <c r="B54" s="4"/>
      <c r="C54" s="5"/>
      <c r="D54" s="4"/>
      <c r="E54" s="5"/>
      <c r="F54" s="4"/>
      <c r="G54" s="5"/>
      <c r="H54" s="4"/>
      <c r="I54" s="5"/>
      <c r="J54" s="4"/>
      <c r="K54" s="5"/>
      <c r="L54" s="4"/>
      <c r="M54" s="5"/>
      <c r="N54" s="4">
        <v>166</v>
      </c>
      <c r="O54" s="5">
        <v>23909413.910000015</v>
      </c>
      <c r="P54" s="4">
        <v>931</v>
      </c>
      <c r="Q54" s="5">
        <v>134574249.03999984</v>
      </c>
      <c r="R54" s="4">
        <v>240</v>
      </c>
      <c r="S54" s="5">
        <v>45789801.920000046</v>
      </c>
      <c r="T54" s="4">
        <f t="shared" si="0"/>
        <v>9</v>
      </c>
      <c r="U54" s="5">
        <f t="shared" si="1"/>
        <v>1848415.83</v>
      </c>
    </row>
    <row r="55" spans="1:21">
      <c r="A55" s="11" t="s">
        <v>7</v>
      </c>
      <c r="B55" s="4"/>
      <c r="C55" s="5"/>
      <c r="D55" s="4"/>
      <c r="E55" s="5"/>
      <c r="F55" s="4"/>
      <c r="G55" s="5"/>
      <c r="H55" s="4"/>
      <c r="I55" s="5"/>
      <c r="J55" s="4"/>
      <c r="K55" s="5"/>
      <c r="L55" s="4"/>
      <c r="M55" s="5"/>
      <c r="N55" s="4"/>
      <c r="O55" s="5"/>
      <c r="P55" s="4">
        <v>33</v>
      </c>
      <c r="Q55" s="5">
        <v>5972762.3900000006</v>
      </c>
      <c r="R55" s="4">
        <v>189</v>
      </c>
      <c r="S55" s="5">
        <v>29832825.769999959</v>
      </c>
      <c r="T55" s="4">
        <f t="shared" si="0"/>
        <v>204</v>
      </c>
      <c r="U55" s="5">
        <f t="shared" si="1"/>
        <v>30299244.399999972</v>
      </c>
    </row>
    <row r="56" spans="1:21">
      <c r="A56" s="11" t="s">
        <v>28</v>
      </c>
      <c r="B56" s="4"/>
      <c r="C56" s="5"/>
      <c r="D56" s="4"/>
      <c r="E56" s="5"/>
      <c r="F56" s="4"/>
      <c r="G56" s="5"/>
      <c r="H56" s="4"/>
      <c r="I56" s="5"/>
      <c r="J56" s="4"/>
      <c r="K56" s="5"/>
      <c r="L56" s="4"/>
      <c r="M56" s="5"/>
      <c r="N56" s="4"/>
      <c r="O56" s="5"/>
      <c r="P56" s="4"/>
      <c r="Q56" s="5"/>
      <c r="R56" s="4">
        <v>166</v>
      </c>
      <c r="S56" s="5">
        <v>18498064.299999993</v>
      </c>
      <c r="T56" s="4">
        <f t="shared" si="0"/>
        <v>46</v>
      </c>
      <c r="U56" s="5">
        <f t="shared" si="1"/>
        <v>5102881.2</v>
      </c>
    </row>
    <row r="57" spans="1:21">
      <c r="A57" s="11" t="s">
        <v>31</v>
      </c>
      <c r="B57" s="4"/>
      <c r="C57" s="5"/>
      <c r="D57" s="4"/>
      <c r="E57" s="5"/>
      <c r="F57" s="4"/>
      <c r="G57" s="5"/>
      <c r="H57" s="4"/>
      <c r="I57" s="5"/>
      <c r="J57" s="4"/>
      <c r="K57" s="5"/>
      <c r="L57" s="4"/>
      <c r="M57" s="5"/>
      <c r="N57" s="4">
        <v>1</v>
      </c>
      <c r="O57" s="5">
        <v>123267.33</v>
      </c>
      <c r="P57" s="4">
        <v>667</v>
      </c>
      <c r="Q57" s="5">
        <v>71649979.470000148</v>
      </c>
      <c r="R57" s="4">
        <v>2</v>
      </c>
      <c r="S57" s="5">
        <v>261386.14</v>
      </c>
      <c r="T57" s="4">
        <f t="shared" si="0"/>
        <v>0</v>
      </c>
      <c r="U57" s="5">
        <f t="shared" si="1"/>
        <v>0</v>
      </c>
    </row>
    <row r="58" spans="1:21">
      <c r="A58" s="11" t="s">
        <v>19</v>
      </c>
      <c r="B58" s="4"/>
      <c r="C58" s="5"/>
      <c r="D58" s="4"/>
      <c r="E58" s="5"/>
      <c r="F58" s="4"/>
      <c r="G58" s="5"/>
      <c r="H58" s="4"/>
      <c r="I58" s="5"/>
      <c r="J58" s="4"/>
      <c r="K58" s="5"/>
      <c r="L58" s="4"/>
      <c r="M58" s="5"/>
      <c r="N58" s="4">
        <v>6</v>
      </c>
      <c r="O58" s="5">
        <v>659900.98</v>
      </c>
      <c r="P58" s="4">
        <v>1638</v>
      </c>
      <c r="Q58" s="5">
        <v>177232823.62999898</v>
      </c>
      <c r="R58" s="4">
        <v>29</v>
      </c>
      <c r="S58" s="5">
        <v>3715516.8400000003</v>
      </c>
      <c r="T58" s="4">
        <f t="shared" si="0"/>
        <v>2</v>
      </c>
      <c r="U58" s="5">
        <f t="shared" si="1"/>
        <v>201485.14</v>
      </c>
    </row>
    <row r="59" spans="1:21">
      <c r="A59" s="11" t="s">
        <v>56</v>
      </c>
      <c r="B59" s="4"/>
      <c r="C59" s="5"/>
      <c r="D59" s="4"/>
      <c r="E59" s="5"/>
      <c r="F59" s="4"/>
      <c r="G59" s="5"/>
      <c r="H59" s="4"/>
      <c r="I59" s="5"/>
      <c r="J59" s="4"/>
      <c r="K59" s="5"/>
      <c r="L59" s="4">
        <v>55</v>
      </c>
      <c r="M59" s="5">
        <v>10434272.280000001</v>
      </c>
      <c r="N59" s="4">
        <v>30</v>
      </c>
      <c r="O59" s="5">
        <v>6050484.2099999981</v>
      </c>
      <c r="P59" s="4">
        <v>3</v>
      </c>
      <c r="Q59" s="5">
        <v>583108.91</v>
      </c>
      <c r="R59" s="4">
        <v>2</v>
      </c>
      <c r="S59" s="5">
        <v>413465.34</v>
      </c>
      <c r="T59" s="4">
        <f t="shared" si="0"/>
        <v>0</v>
      </c>
      <c r="U59" s="5">
        <f t="shared" si="1"/>
        <v>0</v>
      </c>
    </row>
    <row r="60" spans="1:21">
      <c r="A60" s="11" t="s">
        <v>40</v>
      </c>
      <c r="B60" s="4"/>
      <c r="C60" s="5"/>
      <c r="D60" s="4"/>
      <c r="E60" s="5"/>
      <c r="F60" s="4"/>
      <c r="G60" s="5"/>
      <c r="H60" s="4"/>
      <c r="I60" s="5"/>
      <c r="J60" s="4"/>
      <c r="K60" s="5"/>
      <c r="L60" s="4"/>
      <c r="M60" s="5"/>
      <c r="N60" s="4"/>
      <c r="O60" s="5"/>
      <c r="P60" s="4">
        <v>37</v>
      </c>
      <c r="Q60" s="5">
        <v>8175247.5300000003</v>
      </c>
      <c r="R60" s="4">
        <v>89</v>
      </c>
      <c r="S60" s="5">
        <v>20623057.499999996</v>
      </c>
      <c r="T60" s="4">
        <f t="shared" si="0"/>
        <v>13</v>
      </c>
      <c r="U60" s="5">
        <f t="shared" si="1"/>
        <v>3306536.3400000003</v>
      </c>
    </row>
    <row r="61" spans="1:21">
      <c r="A61" s="11" t="s">
        <v>43</v>
      </c>
      <c r="B61" s="4"/>
      <c r="C61" s="5"/>
      <c r="D61" s="4">
        <v>968</v>
      </c>
      <c r="E61" s="5">
        <v>258268112.20000038</v>
      </c>
      <c r="F61" s="4">
        <v>194</v>
      </c>
      <c r="G61" s="5">
        <v>66862256.049999982</v>
      </c>
      <c r="H61" s="4">
        <v>476</v>
      </c>
      <c r="I61" s="5">
        <v>203289541.88000011</v>
      </c>
      <c r="J61" s="4">
        <v>104</v>
      </c>
      <c r="K61" s="5">
        <v>62056320.139999993</v>
      </c>
      <c r="L61" s="4">
        <v>7</v>
      </c>
      <c r="M61" s="5">
        <v>8412026.2799999993</v>
      </c>
      <c r="N61" s="4">
        <v>4</v>
      </c>
      <c r="O61" s="5">
        <v>4000000</v>
      </c>
      <c r="P61" s="4"/>
      <c r="Q61" s="5"/>
      <c r="R61" s="4"/>
      <c r="S61" s="5"/>
      <c r="T61" s="4">
        <f t="shared" si="0"/>
        <v>0</v>
      </c>
      <c r="U61" s="5">
        <f t="shared" si="1"/>
        <v>0</v>
      </c>
    </row>
    <row r="62" spans="1:21">
      <c r="A62" s="11" t="s">
        <v>35</v>
      </c>
      <c r="B62" s="4"/>
      <c r="C62" s="5"/>
      <c r="D62" s="4"/>
      <c r="E62" s="5"/>
      <c r="F62" s="4"/>
      <c r="G62" s="5"/>
      <c r="H62" s="4"/>
      <c r="I62" s="5"/>
      <c r="J62" s="4"/>
      <c r="K62" s="5"/>
      <c r="L62" s="4">
        <v>254</v>
      </c>
      <c r="M62" s="5">
        <v>101739257.45000006</v>
      </c>
      <c r="N62" s="4">
        <v>459</v>
      </c>
      <c r="O62" s="5">
        <v>231046731.78000003</v>
      </c>
      <c r="P62" s="4">
        <v>325</v>
      </c>
      <c r="Q62" s="5">
        <v>230711428.09000012</v>
      </c>
      <c r="R62" s="4">
        <v>253</v>
      </c>
      <c r="S62" s="5">
        <v>217208009.20999992</v>
      </c>
      <c r="T62" s="4">
        <f t="shared" si="0"/>
        <v>146</v>
      </c>
      <c r="U62" s="5">
        <f t="shared" si="1"/>
        <v>74693496.469999969</v>
      </c>
    </row>
    <row r="63" spans="1:21">
      <c r="A63" s="11" t="s">
        <v>20</v>
      </c>
      <c r="B63" s="4">
        <v>412</v>
      </c>
      <c r="C63" s="5">
        <v>24159307.470000029</v>
      </c>
      <c r="D63" s="4">
        <v>60</v>
      </c>
      <c r="E63" s="5">
        <v>3630198.0999999987</v>
      </c>
      <c r="F63" s="4">
        <v>3</v>
      </c>
      <c r="G63" s="5">
        <v>213366.34000000003</v>
      </c>
      <c r="H63" s="4"/>
      <c r="I63" s="5"/>
      <c r="J63" s="4"/>
      <c r="K63" s="5"/>
      <c r="L63" s="4"/>
      <c r="M63" s="5"/>
      <c r="N63" s="4"/>
      <c r="O63" s="5"/>
      <c r="P63" s="4"/>
      <c r="Q63" s="5"/>
      <c r="R63" s="4"/>
      <c r="S63" s="5"/>
      <c r="T63" s="4">
        <f t="shared" si="0"/>
        <v>0</v>
      </c>
      <c r="U63" s="5">
        <f t="shared" si="1"/>
        <v>0</v>
      </c>
    </row>
    <row r="64" spans="1:21">
      <c r="A64" s="11" t="s">
        <v>11</v>
      </c>
      <c r="B64" s="4">
        <v>1</v>
      </c>
      <c r="C64" s="5">
        <v>64851.49</v>
      </c>
      <c r="D64" s="4">
        <v>347</v>
      </c>
      <c r="E64" s="5">
        <v>22419841.599999968</v>
      </c>
      <c r="F64" s="4">
        <v>1</v>
      </c>
      <c r="G64" s="5">
        <v>50000</v>
      </c>
      <c r="H64" s="4"/>
      <c r="I64" s="5"/>
      <c r="J64" s="4"/>
      <c r="K64" s="5"/>
      <c r="L64" s="4"/>
      <c r="M64" s="5"/>
      <c r="N64" s="4"/>
      <c r="O64" s="5"/>
      <c r="P64" s="4"/>
      <c r="Q64" s="5"/>
      <c r="R64" s="4"/>
      <c r="S64" s="5"/>
      <c r="T64" s="4">
        <f t="shared" si="0"/>
        <v>0</v>
      </c>
      <c r="U64" s="5">
        <f t="shared" si="1"/>
        <v>0</v>
      </c>
    </row>
    <row r="65" spans="1:21">
      <c r="A65" s="11" t="s">
        <v>3</v>
      </c>
      <c r="B65" s="4"/>
      <c r="C65" s="5"/>
      <c r="D65" s="4">
        <v>332</v>
      </c>
      <c r="E65" s="5">
        <v>21048099.049999982</v>
      </c>
      <c r="F65" s="4">
        <v>3</v>
      </c>
      <c r="G65" s="5">
        <v>225742.57</v>
      </c>
      <c r="H65" s="4"/>
      <c r="I65" s="5"/>
      <c r="J65" s="4"/>
      <c r="K65" s="5"/>
      <c r="L65" s="4"/>
      <c r="M65" s="5"/>
      <c r="N65" s="4"/>
      <c r="O65" s="5"/>
      <c r="P65" s="4"/>
      <c r="Q65" s="5"/>
      <c r="R65" s="4">
        <v>1</v>
      </c>
      <c r="S65" s="5">
        <v>89108.91</v>
      </c>
      <c r="T65" s="4">
        <f t="shared" si="0"/>
        <v>0</v>
      </c>
      <c r="U65" s="5">
        <f t="shared" si="1"/>
        <v>0</v>
      </c>
    </row>
    <row r="66" spans="1:21" s="10" customFormat="1" ht="19.5" customHeight="1">
      <c r="A66" s="12" t="s">
        <v>60</v>
      </c>
      <c r="B66" s="8">
        <v>540</v>
      </c>
      <c r="C66" s="9">
        <v>51216071.169999816</v>
      </c>
      <c r="D66" s="8">
        <v>3816</v>
      </c>
      <c r="E66" s="9">
        <v>839902265.17000055</v>
      </c>
      <c r="F66" s="8">
        <v>2837</v>
      </c>
      <c r="G66" s="9">
        <v>798846982.57999408</v>
      </c>
      <c r="H66" s="8">
        <v>4206</v>
      </c>
      <c r="I66" s="9">
        <v>1079849610.1999965</v>
      </c>
      <c r="J66" s="8">
        <v>3951</v>
      </c>
      <c r="K66" s="9">
        <v>1022165817.4399999</v>
      </c>
      <c r="L66" s="8">
        <v>4819</v>
      </c>
      <c r="M66" s="9">
        <v>1249306476.3199999</v>
      </c>
      <c r="N66" s="8">
        <v>7632</v>
      </c>
      <c r="O66" s="9">
        <v>2044762506.8699856</v>
      </c>
      <c r="P66" s="8">
        <v>12607</v>
      </c>
      <c r="Q66" s="9">
        <v>3256707136.1399126</v>
      </c>
      <c r="R66" s="8">
        <v>9209</v>
      </c>
      <c r="S66" s="9">
        <v>3450277585.6999936</v>
      </c>
      <c r="T66" s="8">
        <f>SUM(T6:T65)</f>
        <v>1340</v>
      </c>
      <c r="U66" s="9">
        <f>SUM(U6:U65)</f>
        <v>546789729.03999984</v>
      </c>
    </row>
    <row r="69" spans="1:21" ht="19.5">
      <c r="A69" s="15" t="s">
        <v>67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1:21">
      <c r="A70" s="16" t="s">
        <v>65</v>
      </c>
      <c r="B70" s="19" t="s">
        <v>68</v>
      </c>
      <c r="C70" s="19"/>
    </row>
    <row r="71" spans="1:21" ht="38.25">
      <c r="A71" s="16"/>
      <c r="B71" s="2" t="s">
        <v>61</v>
      </c>
      <c r="C71" s="3" t="s">
        <v>62</v>
      </c>
    </row>
    <row r="72" spans="1:21">
      <c r="A72" s="11" t="s">
        <v>8</v>
      </c>
      <c r="B72" s="4">
        <v>24</v>
      </c>
      <c r="C72" s="5">
        <v>6209900.959999999</v>
      </c>
    </row>
    <row r="73" spans="1:21">
      <c r="A73" s="11" t="s">
        <v>13</v>
      </c>
      <c r="B73" s="4">
        <v>121</v>
      </c>
      <c r="C73" s="5">
        <v>70722821.74999997</v>
      </c>
    </row>
    <row r="74" spans="1:21">
      <c r="A74" s="11" t="s">
        <v>5</v>
      </c>
      <c r="B74" s="4"/>
      <c r="C74" s="5"/>
    </row>
    <row r="75" spans="1:21">
      <c r="A75" s="11" t="s">
        <v>41</v>
      </c>
      <c r="B75" s="4">
        <v>1</v>
      </c>
      <c r="C75" s="5">
        <v>300000</v>
      </c>
    </row>
    <row r="76" spans="1:21">
      <c r="A76" s="11" t="s">
        <v>44</v>
      </c>
      <c r="B76" s="4"/>
      <c r="C76" s="5"/>
    </row>
    <row r="77" spans="1:21">
      <c r="A77" s="11" t="s">
        <v>36</v>
      </c>
      <c r="B77" s="4">
        <v>1</v>
      </c>
      <c r="C77" s="5">
        <v>450425.74</v>
      </c>
    </row>
    <row r="78" spans="1:21">
      <c r="A78" s="11" t="s">
        <v>26</v>
      </c>
      <c r="B78" s="4"/>
      <c r="C78" s="5"/>
    </row>
    <row r="79" spans="1:21">
      <c r="A79" s="11" t="s">
        <v>45</v>
      </c>
      <c r="B79" s="4"/>
      <c r="C79" s="5"/>
    </row>
    <row r="80" spans="1:21">
      <c r="A80" s="11" t="s">
        <v>47</v>
      </c>
      <c r="B80" s="4"/>
      <c r="C80" s="5"/>
    </row>
    <row r="81" spans="1:3">
      <c r="A81" s="11" t="s">
        <v>34</v>
      </c>
      <c r="B81" s="4">
        <v>35</v>
      </c>
      <c r="C81" s="5">
        <v>16612376.23</v>
      </c>
    </row>
    <row r="82" spans="1:3">
      <c r="A82" s="11" t="s">
        <v>58</v>
      </c>
      <c r="B82" s="4"/>
      <c r="C82" s="5"/>
    </row>
    <row r="83" spans="1:3">
      <c r="A83" s="11" t="s">
        <v>59</v>
      </c>
      <c r="B83" s="4"/>
      <c r="C83" s="5"/>
    </row>
    <row r="84" spans="1:3">
      <c r="A84" s="11" t="s">
        <v>57</v>
      </c>
      <c r="B84" s="4"/>
      <c r="C84" s="5"/>
    </row>
    <row r="85" spans="1:3">
      <c r="A85" s="11" t="s">
        <v>6</v>
      </c>
      <c r="B85" s="4">
        <v>3</v>
      </c>
      <c r="C85" s="5">
        <v>1202970.3</v>
      </c>
    </row>
    <row r="86" spans="1:3">
      <c r="A86" s="11" t="s">
        <v>33</v>
      </c>
      <c r="B86" s="4">
        <v>111</v>
      </c>
      <c r="C86" s="5">
        <v>33699317.149999999</v>
      </c>
    </row>
    <row r="87" spans="1:3">
      <c r="A87" s="11" t="s">
        <v>10</v>
      </c>
      <c r="B87" s="4">
        <v>95</v>
      </c>
      <c r="C87" s="5">
        <v>45419289.88000001</v>
      </c>
    </row>
    <row r="88" spans="1:3">
      <c r="A88" s="11" t="s">
        <v>48</v>
      </c>
      <c r="B88" s="4"/>
      <c r="C88" s="5"/>
    </row>
    <row r="89" spans="1:3">
      <c r="A89" s="11" t="s">
        <v>18</v>
      </c>
      <c r="B89" s="4"/>
      <c r="C89" s="5"/>
    </row>
    <row r="90" spans="1:3">
      <c r="A90" s="11" t="s">
        <v>32</v>
      </c>
      <c r="B90" s="4">
        <v>35</v>
      </c>
      <c r="C90" s="5">
        <v>12719676.119999999</v>
      </c>
    </row>
    <row r="91" spans="1:3">
      <c r="A91" s="11" t="s">
        <v>22</v>
      </c>
      <c r="B91" s="4">
        <v>7</v>
      </c>
      <c r="C91" s="5">
        <v>897326.73</v>
      </c>
    </row>
    <row r="92" spans="1:3">
      <c r="A92" s="11" t="s">
        <v>46</v>
      </c>
      <c r="B92" s="4"/>
      <c r="C92" s="5"/>
    </row>
    <row r="93" spans="1:3">
      <c r="A93" s="11" t="s">
        <v>25</v>
      </c>
      <c r="B93" s="4">
        <v>16</v>
      </c>
      <c r="C93" s="5">
        <v>3032673.2900000005</v>
      </c>
    </row>
    <row r="94" spans="1:3">
      <c r="A94" s="11" t="s">
        <v>29</v>
      </c>
      <c r="B94" s="4">
        <v>17</v>
      </c>
      <c r="C94" s="5">
        <v>6924554.4299999997</v>
      </c>
    </row>
    <row r="95" spans="1:3">
      <c r="A95" s="11" t="s">
        <v>21</v>
      </c>
      <c r="B95" s="4">
        <v>10</v>
      </c>
      <c r="C95" s="5">
        <v>4917821.7700000005</v>
      </c>
    </row>
    <row r="96" spans="1:3">
      <c r="A96" s="11" t="s">
        <v>14</v>
      </c>
      <c r="B96" s="4">
        <v>1</v>
      </c>
      <c r="C96" s="5">
        <v>295049.5</v>
      </c>
    </row>
    <row r="97" spans="1:3">
      <c r="A97" s="11" t="s">
        <v>38</v>
      </c>
      <c r="B97" s="4"/>
      <c r="C97" s="5"/>
    </row>
    <row r="98" spans="1:3">
      <c r="A98" s="11" t="s">
        <v>16</v>
      </c>
      <c r="B98" s="4">
        <v>202</v>
      </c>
      <c r="C98" s="5">
        <v>36835495.06999997</v>
      </c>
    </row>
    <row r="99" spans="1:3">
      <c r="A99" s="11" t="s">
        <v>9</v>
      </c>
      <c r="B99" s="4">
        <v>100</v>
      </c>
      <c r="C99" s="5">
        <v>17714752.500000004</v>
      </c>
    </row>
    <row r="100" spans="1:3">
      <c r="A100" s="11" t="s">
        <v>15</v>
      </c>
      <c r="B100" s="4">
        <v>1</v>
      </c>
      <c r="C100" s="5">
        <v>182178.22</v>
      </c>
    </row>
    <row r="101" spans="1:3">
      <c r="A101" s="11" t="s">
        <v>17</v>
      </c>
      <c r="B101" s="4">
        <v>48</v>
      </c>
      <c r="C101" s="5">
        <v>6778217.7299999995</v>
      </c>
    </row>
    <row r="102" spans="1:3">
      <c r="A102" s="11" t="s">
        <v>49</v>
      </c>
      <c r="B102" s="4"/>
      <c r="C102" s="5"/>
    </row>
    <row r="103" spans="1:3">
      <c r="A103" s="11" t="s">
        <v>50</v>
      </c>
      <c r="B103" s="4"/>
      <c r="C103" s="5"/>
    </row>
    <row r="104" spans="1:3">
      <c r="A104" s="11" t="s">
        <v>51</v>
      </c>
      <c r="B104" s="4"/>
      <c r="C104" s="5"/>
    </row>
    <row r="105" spans="1:3">
      <c r="A105" s="11" t="s">
        <v>53</v>
      </c>
      <c r="B105" s="4"/>
      <c r="C105" s="5"/>
    </row>
    <row r="106" spans="1:3">
      <c r="A106" s="11" t="s">
        <v>12</v>
      </c>
      <c r="B106" s="4">
        <v>7</v>
      </c>
      <c r="C106" s="5">
        <v>810891.08999999985</v>
      </c>
    </row>
    <row r="107" spans="1:3">
      <c r="A107" s="11" t="s">
        <v>27</v>
      </c>
      <c r="B107" s="4">
        <v>1</v>
      </c>
      <c r="C107" s="5">
        <v>126732.67</v>
      </c>
    </row>
    <row r="108" spans="1:3">
      <c r="A108" s="11" t="s">
        <v>39</v>
      </c>
      <c r="B108" s="4"/>
      <c r="C108" s="5"/>
    </row>
    <row r="109" spans="1:3">
      <c r="A109" s="11" t="s">
        <v>52</v>
      </c>
      <c r="B109" s="4"/>
      <c r="C109" s="5"/>
    </row>
    <row r="110" spans="1:3">
      <c r="A110" s="11" t="s">
        <v>55</v>
      </c>
      <c r="B110" s="4"/>
      <c r="C110" s="5"/>
    </row>
    <row r="111" spans="1:3">
      <c r="A111" s="11" t="s">
        <v>23</v>
      </c>
      <c r="B111" s="4">
        <v>51</v>
      </c>
      <c r="C111" s="5">
        <v>32028287.120000001</v>
      </c>
    </row>
    <row r="112" spans="1:3">
      <c r="A112" s="11" t="s">
        <v>2</v>
      </c>
      <c r="B112" s="4"/>
      <c r="C112" s="5"/>
    </row>
    <row r="113" spans="1:3">
      <c r="A113" s="11" t="s">
        <v>30</v>
      </c>
      <c r="B113" s="4"/>
      <c r="C113" s="5"/>
    </row>
    <row r="114" spans="1:3">
      <c r="A114" s="11" t="s">
        <v>4</v>
      </c>
      <c r="B114" s="4"/>
      <c r="C114" s="5"/>
    </row>
    <row r="115" spans="1:3">
      <c r="A115" s="11" t="s">
        <v>37</v>
      </c>
      <c r="B115" s="4"/>
      <c r="C115" s="5"/>
    </row>
    <row r="116" spans="1:3">
      <c r="A116" s="11" t="s">
        <v>1</v>
      </c>
      <c r="B116" s="4">
        <v>17</v>
      </c>
      <c r="C116" s="5">
        <v>126114634.17</v>
      </c>
    </row>
    <row r="117" spans="1:3">
      <c r="A117" s="11" t="s">
        <v>42</v>
      </c>
      <c r="B117" s="4">
        <v>3</v>
      </c>
      <c r="C117" s="5">
        <v>5128712.88</v>
      </c>
    </row>
    <row r="118" spans="1:3">
      <c r="A118" s="11" t="s">
        <v>0</v>
      </c>
      <c r="B118" s="4">
        <v>12</v>
      </c>
      <c r="C118" s="5">
        <v>1834356.4400000004</v>
      </c>
    </row>
    <row r="119" spans="1:3">
      <c r="A119" s="11" t="s">
        <v>54</v>
      </c>
      <c r="B119" s="4">
        <v>1</v>
      </c>
      <c r="C119" s="5">
        <v>379207.92</v>
      </c>
    </row>
    <row r="120" spans="1:3">
      <c r="A120" s="11" t="s">
        <v>24</v>
      </c>
      <c r="B120" s="4">
        <v>9</v>
      </c>
      <c r="C120" s="5">
        <v>1848415.83</v>
      </c>
    </row>
    <row r="121" spans="1:3">
      <c r="A121" s="11" t="s">
        <v>7</v>
      </c>
      <c r="B121" s="4">
        <v>204</v>
      </c>
      <c r="C121" s="5">
        <v>30299244.399999972</v>
      </c>
    </row>
    <row r="122" spans="1:3">
      <c r="A122" s="11" t="s">
        <v>28</v>
      </c>
      <c r="B122" s="4">
        <v>46</v>
      </c>
      <c r="C122" s="5">
        <v>5102881.2</v>
      </c>
    </row>
    <row r="123" spans="1:3">
      <c r="A123" s="11" t="s">
        <v>31</v>
      </c>
      <c r="B123" s="4"/>
      <c r="C123" s="5"/>
    </row>
    <row r="124" spans="1:3">
      <c r="A124" s="11" t="s">
        <v>19</v>
      </c>
      <c r="B124" s="4">
        <v>2</v>
      </c>
      <c r="C124" s="5">
        <v>201485.14</v>
      </c>
    </row>
    <row r="125" spans="1:3">
      <c r="A125" s="11" t="s">
        <v>56</v>
      </c>
      <c r="B125" s="4"/>
      <c r="C125" s="5"/>
    </row>
    <row r="126" spans="1:3">
      <c r="A126" s="11" t="s">
        <v>40</v>
      </c>
      <c r="B126" s="4">
        <v>13</v>
      </c>
      <c r="C126" s="5">
        <v>3306536.3400000003</v>
      </c>
    </row>
    <row r="127" spans="1:3">
      <c r="A127" s="11" t="s">
        <v>43</v>
      </c>
      <c r="B127" s="4"/>
      <c r="C127" s="5"/>
    </row>
    <row r="128" spans="1:3">
      <c r="A128" s="11" t="s">
        <v>35</v>
      </c>
      <c r="B128" s="4">
        <v>146</v>
      </c>
      <c r="C128" s="5">
        <v>74693496.469999969</v>
      </c>
    </row>
    <row r="129" spans="1:3">
      <c r="A129" s="11" t="s">
        <v>20</v>
      </c>
      <c r="B129" s="4"/>
      <c r="C129" s="5"/>
    </row>
    <row r="130" spans="1:3">
      <c r="A130" s="11" t="s">
        <v>11</v>
      </c>
      <c r="B130" s="4"/>
      <c r="C130" s="5"/>
    </row>
    <row r="131" spans="1:3">
      <c r="A131" s="11" t="s">
        <v>3</v>
      </c>
      <c r="B131" s="4"/>
      <c r="C131" s="5"/>
    </row>
    <row r="132" spans="1:3">
      <c r="A132" s="12" t="s">
        <v>60</v>
      </c>
      <c r="B132" s="6">
        <v>1340</v>
      </c>
      <c r="C132" s="7">
        <v>546789729.04000044</v>
      </c>
    </row>
  </sheetData>
  <mergeCells count="16">
    <mergeCell ref="A1:U1"/>
    <mergeCell ref="B3:C4"/>
    <mergeCell ref="D3:E4"/>
    <mergeCell ref="F3:G4"/>
    <mergeCell ref="H3:I4"/>
    <mergeCell ref="J3:K4"/>
    <mergeCell ref="L3:M4"/>
    <mergeCell ref="A2:U2"/>
    <mergeCell ref="A69:S69"/>
    <mergeCell ref="A70:A71"/>
    <mergeCell ref="N3:O4"/>
    <mergeCell ref="P3:Q4"/>
    <mergeCell ref="R3:S4"/>
    <mergeCell ref="B70:C70"/>
    <mergeCell ref="A3:A5"/>
    <mergeCell ref="T3:U4"/>
  </mergeCells>
  <pageMargins left="0.23622047244094491" right="0.23622047244094491" top="0.35433070866141736" bottom="0.23622047244094491" header="0.31496062992125984" footer="0.19685039370078741"/>
  <pageSetup paperSize="9" scale="60" orientation="landscape" r:id="rId1"/>
  <ignoredErrors>
    <ignoredError sqref="T8:U65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2013-02-13T13:49:33Z</dcterms:modified>
</cp:coreProperties>
</file>